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市国资收入" sheetId="1" r:id="rId1"/>
    <sheet name="全市国资支出" sheetId="2" r:id="rId2"/>
    <sheet name="市级国资收入" sheetId="6" r:id="rId3"/>
    <sheet name="市级国资支出" sheetId="7" r:id="rId4"/>
  </sheets>
  <definedNames>
    <definedName name="_xlnm.Print_Titles" localSheetId="0">全市国资收入!$2:$6</definedName>
    <definedName name="_xlnm.Print_Titles" localSheetId="2">市级国资收入!$1:$6</definedName>
  </definedNames>
  <calcPr calcId="144525"/>
</workbook>
</file>

<file path=xl/sharedStrings.xml><?xml version="1.0" encoding="utf-8"?>
<sst xmlns="http://schemas.openxmlformats.org/spreadsheetml/2006/main" count="238" uniqueCount="106">
  <si>
    <t>玉林市国有资本经营预算2023年收入表</t>
  </si>
  <si>
    <t>单位：万元</t>
  </si>
  <si>
    <t>科目</t>
  </si>
  <si>
    <t>项  目</t>
  </si>
  <si>
    <t>2022年</t>
  </si>
  <si>
    <t>2023年预算</t>
  </si>
  <si>
    <t>预算数</t>
  </si>
  <si>
    <t>执行数</t>
  </si>
  <si>
    <t>完成年初预算%</t>
  </si>
  <si>
    <t>2021年决算数</t>
  </si>
  <si>
    <t>比上年完成数增减</t>
  </si>
  <si>
    <t>建议数</t>
  </si>
  <si>
    <t>比2022年执行数增减</t>
  </si>
  <si>
    <t>金额</t>
  </si>
  <si>
    <t>%</t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</si>
  <si>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</si>
  <si>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</si>
  <si>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</si>
  <si>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</si>
  <si>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</si>
  <si>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</si>
  <si>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</si>
  <si>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</si>
  <si>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</si>
  <si>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</si>
  <si>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</si>
  <si>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</si>
  <si>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</si>
  <si>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</si>
  <si>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</si>
  <si>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</si>
  <si>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</si>
  <si>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</si>
  <si>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</si>
  <si>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</si>
  <si>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</si>
  <si>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</si>
  <si>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</si>
  <si>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</si>
  <si>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</si>
  <si>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</si>
  <si>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</si>
  <si>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</si>
  <si>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</si>
  <si>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</si>
  <si>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</si>
  <si>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</si>
  <si>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</si>
  <si>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</si>
  <si>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</si>
  <si>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</si>
  <si>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</si>
  <si>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</si>
  <si>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</si>
  <si>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</si>
  <si>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</si>
  <si>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</si>
  <si>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</si>
  <si>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</si>
  <si>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</si>
  <si>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</si>
  <si>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</si>
  <si>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</si>
  <si>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</si>
  <si>
    <t>转移性收入合计</t>
  </si>
  <si>
    <t xml:space="preserve">   上级补助收入</t>
  </si>
  <si>
    <t xml:space="preserve">   上年结余收入</t>
  </si>
  <si>
    <t>收入总计</t>
  </si>
  <si>
    <t xml:space="preserve">     玉林市国有资本经营预算2023年支出表</t>
  </si>
  <si>
    <t> 单位：万元</t>
  </si>
  <si>
    <t>比2022年年初预算增减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</si>
  <si>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</si>
  <si>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</si>
  <si>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</si>
  <si>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</si>
  <si>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</si>
  <si>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</si>
  <si>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</si>
  <si>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</si>
  <si>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</si>
  <si>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</si>
  <si>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</si>
  <si>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</si>
  <si>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</si>
  <si>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</si>
  <si>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</si>
  <si>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</si>
  <si>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</si>
  <si>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</si>
  <si>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</si>
  <si>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</si>
  <si>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</si>
  <si>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</si>
  <si>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</si>
  <si>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</si>
  <si>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</si>
  <si>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</si>
  <si>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</t>
  </si>
  <si>
    <t>国有资本经营预算支出合计</t>
  </si>
  <si>
    <t>转移性支出</t>
  </si>
  <si>
    <t>补助下级支出</t>
  </si>
  <si>
    <t xml:space="preserve">    调出资金</t>
  </si>
  <si>
    <t xml:space="preserve">    年终结余</t>
  </si>
  <si>
    <t>支出总计</t>
  </si>
  <si>
    <t>玉林市市级国有资本经营预算2023年收入表</t>
  </si>
  <si>
    <t xml:space="preserve">     玉林市市级国有资本经营预算2023年支出表</t>
  </si>
</sst>
</file>

<file path=xl/styles.xml><?xml version="1.0" encoding="utf-8"?>
<styleSheet xmlns="http://schemas.openxmlformats.org/spreadsheetml/2006/main">
  <numFmts count="10"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);[Red]\(#,##0\)"/>
    <numFmt numFmtId="43" formatCode="_ * #,##0.00_ ;_ * \-#,##0.00_ ;_ * &quot;-&quot;??_ ;_ @_ "/>
    <numFmt numFmtId="178" formatCode="#,##0.0_);[Red]\(#,##0.0\)"/>
    <numFmt numFmtId="42" formatCode="_ &quot;￥&quot;* #,##0_ ;_ &quot;￥&quot;* \-#,##0_ ;_ &quot;￥&quot;* &quot;-&quot;_ ;_ @_ "/>
    <numFmt numFmtId="179" formatCode="_-* #,##0_-;\-* #,##0_-;_-* &quot;-&quot;_-;_-@_-"/>
    <numFmt numFmtId="180" formatCode="0.00_);[Red]\(0.00\)"/>
    <numFmt numFmtId="181" formatCode="#,##0.0_ "/>
  </numFmts>
  <fonts count="35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16" fillId="1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8" fillId="21" borderId="12" applyNumberFormat="false" applyAlignment="false" applyProtection="false">
      <alignment vertical="center"/>
    </xf>
    <xf numFmtId="0" fontId="29" fillId="23" borderId="13" applyNumberFormat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0" borderId="0"/>
    <xf numFmtId="42" fontId="17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179" fontId="2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7" fillId="28" borderId="15" applyNumberFormat="false" applyFon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24" fillId="17" borderId="0" applyNumberFormat="false" applyBorder="false" applyAlignment="false" applyProtection="false">
      <alignment vertical="center"/>
    </xf>
    <xf numFmtId="0" fontId="30" fillId="21" borderId="8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8" applyNumberFormat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1" fillId="0" borderId="0" xfId="36" applyFont="true" applyFill="true">
      <alignment vertical="center"/>
    </xf>
    <xf numFmtId="0" fontId="2" fillId="0" borderId="0" xfId="36" applyFill="true">
      <alignment vertical="center"/>
    </xf>
    <xf numFmtId="180" fontId="2" fillId="0" borderId="0" xfId="36" applyNumberFormat="true" applyFill="true" applyAlignment="true">
      <alignment horizontal="center" vertical="center"/>
    </xf>
    <xf numFmtId="180" fontId="2" fillId="0" borderId="0" xfId="36" applyNumberFormat="true" applyFill="true" applyAlignment="true">
      <alignment horizontal="right" vertical="center"/>
    </xf>
    <xf numFmtId="0" fontId="2" fillId="0" borderId="0" xfId="36" applyFill="true" applyAlignment="true">
      <alignment horizontal="center" vertical="center"/>
    </xf>
    <xf numFmtId="0" fontId="3" fillId="0" borderId="0" xfId="36" applyFont="true" applyFill="true">
      <alignment vertical="center"/>
    </xf>
    <xf numFmtId="0" fontId="4" fillId="0" borderId="0" xfId="3" applyFont="true" applyFill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right" vertical="center" wrapText="true"/>
    </xf>
    <xf numFmtId="0" fontId="6" fillId="0" borderId="2" xfId="4" applyFont="true" applyFill="true" applyBorder="true" applyAlignment="true">
      <alignment horizontal="center" vertical="center" wrapText="true"/>
    </xf>
    <xf numFmtId="0" fontId="6" fillId="0" borderId="3" xfId="4" applyFont="true" applyFill="true" applyBorder="true" applyAlignment="true">
      <alignment horizontal="center" vertical="center" wrapText="true"/>
    </xf>
    <xf numFmtId="0" fontId="6" fillId="0" borderId="4" xfId="4" applyFont="true" applyFill="true" applyBorder="true" applyAlignment="true">
      <alignment horizontal="center" vertical="center" wrapText="true"/>
    </xf>
    <xf numFmtId="180" fontId="6" fillId="0" borderId="2" xfId="50" applyNumberFormat="true" applyFont="true" applyFill="true" applyBorder="true" applyAlignment="true">
      <alignment horizontal="center" vertical="center"/>
    </xf>
    <xf numFmtId="180" fontId="6" fillId="0" borderId="5" xfId="50" applyNumberFormat="true" applyFont="true" applyFill="true" applyBorder="true" applyAlignment="true">
      <alignment horizontal="center" vertical="center"/>
    </xf>
    <xf numFmtId="0" fontId="6" fillId="0" borderId="5" xfId="36" applyFont="true" applyFill="true" applyBorder="true" applyAlignment="true">
      <alignment horizontal="center" vertical="center" wrapText="true"/>
    </xf>
    <xf numFmtId="180" fontId="6" fillId="0" borderId="6" xfId="50" applyNumberFormat="true" applyFont="true" applyFill="true" applyBorder="true" applyAlignment="true">
      <alignment horizontal="center" vertical="center"/>
    </xf>
    <xf numFmtId="0" fontId="6" fillId="0" borderId="6" xfId="36" applyFont="true" applyFill="true" applyBorder="true" applyAlignment="true">
      <alignment horizontal="center" vertical="center" wrapText="true"/>
    </xf>
    <xf numFmtId="0" fontId="7" fillId="0" borderId="2" xfId="3" applyFont="true" applyFill="true" applyBorder="true" applyAlignment="true">
      <alignment horizontal="left" vertical="center" wrapText="true"/>
    </xf>
    <xf numFmtId="178" fontId="8" fillId="0" borderId="2" xfId="50" applyNumberFormat="true" applyFont="true" applyFill="true" applyBorder="true" applyAlignment="true">
      <alignment horizontal="center" vertical="center"/>
    </xf>
    <xf numFmtId="178" fontId="8" fillId="0" borderId="2" xfId="50" applyNumberFormat="true" applyFont="true" applyFill="true" applyBorder="true" applyAlignment="true">
      <alignment horizontal="right" vertical="center"/>
    </xf>
    <xf numFmtId="181" fontId="6" fillId="0" borderId="2" xfId="50" applyNumberFormat="true" applyFont="true" applyFill="true" applyBorder="true" applyAlignment="true">
      <alignment horizontal="right" vertical="center"/>
    </xf>
    <xf numFmtId="0" fontId="6" fillId="0" borderId="2" xfId="3" applyFont="true" applyFill="true" applyBorder="true" applyAlignment="true">
      <alignment horizontal="left" vertical="center" wrapText="true"/>
    </xf>
    <xf numFmtId="176" fontId="6" fillId="0" borderId="2" xfId="50" applyNumberFormat="true" applyFont="true" applyFill="true" applyBorder="true" applyAlignment="true">
      <alignment horizontal="right" vertical="center"/>
    </xf>
    <xf numFmtId="0" fontId="8" fillId="0" borderId="2" xfId="3" applyFont="true" applyFill="true" applyBorder="true" applyAlignment="true">
      <alignment horizontal="left" vertical="center" wrapText="true"/>
    </xf>
    <xf numFmtId="176" fontId="8" fillId="0" borderId="2" xfId="50" applyNumberFormat="true" applyFont="true" applyFill="true" applyBorder="true" applyAlignment="true">
      <alignment horizontal="right" vertical="center"/>
    </xf>
    <xf numFmtId="177" fontId="8" fillId="0" borderId="2" xfId="50" applyNumberFormat="true" applyFont="true" applyFill="true" applyBorder="true" applyAlignment="true">
      <alignment horizontal="right" vertical="center"/>
    </xf>
    <xf numFmtId="0" fontId="5" fillId="0" borderId="2" xfId="3" applyFont="true" applyFill="true" applyBorder="true" applyAlignment="true">
      <alignment horizontal="left" vertical="center" wrapText="true"/>
    </xf>
    <xf numFmtId="0" fontId="8" fillId="0" borderId="2" xfId="50" applyFont="true" applyFill="true" applyBorder="true" applyAlignment="true">
      <alignment vertical="center" wrapText="true"/>
    </xf>
    <xf numFmtId="176" fontId="8" fillId="0" borderId="0" xfId="36" applyNumberFormat="true" applyFont="true" applyFill="true" applyAlignment="true">
      <alignment horizontal="right" vertical="center"/>
    </xf>
    <xf numFmtId="0" fontId="7" fillId="0" borderId="2" xfId="3" applyFont="true" applyFill="true" applyBorder="true" applyAlignment="true">
      <alignment horizontal="center" vertical="center" wrapText="true"/>
    </xf>
    <xf numFmtId="0" fontId="8" fillId="0" borderId="2" xfId="1" applyNumberFormat="true" applyFont="true" applyFill="true" applyBorder="true" applyAlignment="true" applyProtection="true">
      <alignment horizontal="left" vertical="center" indent="1"/>
    </xf>
    <xf numFmtId="0" fontId="2" fillId="0" borderId="0" xfId="36" applyFont="true" applyFill="true">
      <alignment vertical="center"/>
    </xf>
    <xf numFmtId="0" fontId="6" fillId="0" borderId="7" xfId="4" applyFont="true" applyFill="true" applyBorder="true" applyAlignment="true">
      <alignment horizontal="center" vertical="center" wrapText="true"/>
    </xf>
    <xf numFmtId="0" fontId="6" fillId="0" borderId="2" xfId="4" applyFont="true" applyFill="true" applyBorder="true" applyAlignment="true">
      <alignment horizontal="center" vertical="center"/>
    </xf>
    <xf numFmtId="0" fontId="6" fillId="0" borderId="5" xfId="50" applyFont="true" applyFill="true" applyBorder="true" applyAlignment="true">
      <alignment horizontal="center" vertical="center" wrapText="true"/>
    </xf>
    <xf numFmtId="0" fontId="6" fillId="0" borderId="2" xfId="43" applyFont="true" applyFill="true" applyBorder="true" applyAlignment="true">
      <alignment horizontal="center" vertical="center" wrapText="true"/>
    </xf>
    <xf numFmtId="180" fontId="6" fillId="0" borderId="2" xfId="35" applyNumberFormat="true" applyFont="true" applyFill="true" applyBorder="true" applyAlignment="true">
      <alignment horizontal="center" vertical="center" wrapText="true"/>
    </xf>
    <xf numFmtId="0" fontId="6" fillId="0" borderId="6" xfId="50" applyFont="true" applyFill="true" applyBorder="true" applyAlignment="true">
      <alignment horizontal="center" vertical="center" wrapText="true"/>
    </xf>
    <xf numFmtId="178" fontId="6" fillId="0" borderId="2" xfId="50" applyNumberFormat="true" applyFont="true" applyFill="true" applyBorder="true" applyAlignment="true">
      <alignment horizontal="right" vertical="center"/>
    </xf>
    <xf numFmtId="181" fontId="8" fillId="0" borderId="2" xfId="50" applyNumberFormat="true" applyFont="true" applyFill="true" applyBorder="true" applyAlignment="true">
      <alignment horizontal="right" vertical="center"/>
    </xf>
    <xf numFmtId="0" fontId="2" fillId="0" borderId="0" xfId="50" applyFill="true">
      <alignment vertical="center"/>
    </xf>
    <xf numFmtId="0" fontId="1" fillId="0" borderId="0" xfId="50" applyFont="true" applyFill="true">
      <alignment vertical="center"/>
    </xf>
    <xf numFmtId="179" fontId="6" fillId="0" borderId="2" xfId="35" applyFont="true" applyFill="true" applyBorder="true" applyAlignment="true">
      <alignment horizontal="center" vertical="center" wrapText="true"/>
    </xf>
    <xf numFmtId="179" fontId="6" fillId="0" borderId="2" xfId="35" applyFont="true" applyFill="true" applyBorder="true" applyAlignment="true">
      <alignment horizontal="center" vertical="center"/>
    </xf>
    <xf numFmtId="176" fontId="1" fillId="0" borderId="0" xfId="50" applyNumberFormat="true" applyFont="true" applyFill="true">
      <alignment vertical="center"/>
    </xf>
    <xf numFmtId="0" fontId="2" fillId="0" borderId="0" xfId="50" applyFont="true" applyFill="true">
      <alignment vertical="center"/>
    </xf>
    <xf numFmtId="181" fontId="7" fillId="0" borderId="2" xfId="3" applyNumberFormat="true" applyFont="true" applyFill="true" applyBorder="true" applyAlignment="true">
      <alignment horizontal="right" vertical="center" wrapText="true"/>
    </xf>
    <xf numFmtId="181" fontId="5" fillId="0" borderId="2" xfId="3" applyNumberFormat="true" applyFont="true" applyFill="true" applyBorder="true" applyAlignment="true">
      <alignment horizontal="right" vertical="center" wrapText="true"/>
    </xf>
    <xf numFmtId="0" fontId="9" fillId="0" borderId="0" xfId="31" applyFill="true"/>
    <xf numFmtId="0" fontId="10" fillId="0" borderId="0" xfId="31" applyFont="true" applyFill="true"/>
    <xf numFmtId="0" fontId="2" fillId="0" borderId="0" xfId="36" applyFill="true" applyAlignment="true">
      <alignment horizontal="right" vertical="center"/>
    </xf>
    <xf numFmtId="0" fontId="11" fillId="0" borderId="0" xfId="36" applyFont="true" applyFill="true" applyAlignment="true">
      <alignment horizontal="center" vertical="center"/>
    </xf>
    <xf numFmtId="0" fontId="4" fillId="0" borderId="0" xfId="42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right" vertical="center" wrapText="true"/>
    </xf>
    <xf numFmtId="0" fontId="2" fillId="0" borderId="2" xfId="36" applyFill="true" applyBorder="true" applyAlignment="true">
      <alignment horizontal="center" vertical="center"/>
    </xf>
    <xf numFmtId="0" fontId="6" fillId="0" borderId="5" xfId="4" applyFont="true" applyFill="true" applyBorder="true" applyAlignment="true">
      <alignment horizontal="center" vertical="center"/>
    </xf>
    <xf numFmtId="0" fontId="6" fillId="0" borderId="6" xfId="4" applyFont="true" applyFill="true" applyBorder="true" applyAlignment="true">
      <alignment horizontal="center" vertical="center"/>
    </xf>
    <xf numFmtId="0" fontId="1" fillId="0" borderId="2" xfId="36" applyFont="true" applyFill="true" applyBorder="true">
      <alignment vertical="center"/>
    </xf>
    <xf numFmtId="0" fontId="7" fillId="0" borderId="2" xfId="5" applyFont="true" applyFill="true" applyBorder="true" applyAlignment="true">
      <alignment horizontal="left" vertical="center" wrapText="true"/>
    </xf>
    <xf numFmtId="0" fontId="2" fillId="0" borderId="2" xfId="36" applyFill="true" applyBorder="true">
      <alignment vertical="center"/>
    </xf>
    <xf numFmtId="0" fontId="5" fillId="0" borderId="2" xfId="5" applyFont="true" applyFill="true" applyBorder="true" applyAlignment="true">
      <alignment horizontal="left" vertical="center" wrapText="true"/>
    </xf>
    <xf numFmtId="177" fontId="6" fillId="0" borderId="2" xfId="50" applyNumberFormat="true" applyFont="true" applyFill="true" applyBorder="true" applyAlignment="true">
      <alignment horizontal="right" vertical="center"/>
    </xf>
    <xf numFmtId="0" fontId="8" fillId="0" borderId="2" xfId="2" applyNumberFormat="true" applyFont="true" applyFill="true" applyBorder="true" applyAlignment="true" applyProtection="true">
      <alignment vertical="center"/>
      <protection locked="false"/>
    </xf>
    <xf numFmtId="0" fontId="7" fillId="0" borderId="2" xfId="5" applyFont="true" applyFill="true" applyBorder="true" applyAlignment="true">
      <alignment horizontal="center" vertical="center" wrapText="true"/>
    </xf>
    <xf numFmtId="0" fontId="2" fillId="0" borderId="0" xfId="50" applyFill="true" applyAlignment="true">
      <alignment horizontal="center" vertical="center"/>
    </xf>
    <xf numFmtId="0" fontId="2" fillId="0" borderId="0" xfId="50" applyFill="true" applyBorder="true" applyAlignment="true">
      <alignment horizontal="right" vertical="center"/>
    </xf>
    <xf numFmtId="0" fontId="2" fillId="0" borderId="0" xfId="50" applyFill="true" applyAlignment="true">
      <alignment horizontal="right" vertical="center"/>
    </xf>
    <xf numFmtId="0" fontId="6" fillId="0" borderId="5" xfId="50" applyFont="true" applyFill="true" applyBorder="true" applyAlignment="true">
      <alignment horizontal="center" vertical="center"/>
    </xf>
    <xf numFmtId="0" fontId="6" fillId="0" borderId="6" xfId="50" applyFont="true" applyFill="true" applyBorder="true" applyAlignment="true">
      <alignment horizontal="center" vertical="center"/>
    </xf>
    <xf numFmtId="0" fontId="11" fillId="0" borderId="0" xfId="50" applyFont="true" applyFill="true" applyAlignment="true">
      <alignment horizontal="center" vertical="center"/>
    </xf>
    <xf numFmtId="0" fontId="2" fillId="0" borderId="0" xfId="42" applyFill="true"/>
    <xf numFmtId="0" fontId="2" fillId="0" borderId="0" xfId="42" applyFill="true" applyBorder="true"/>
    <xf numFmtId="0" fontId="7" fillId="0" borderId="0" xfId="42" applyFont="true" applyFill="true"/>
    <xf numFmtId="179" fontId="6" fillId="0" borderId="5" xfId="35" applyFont="true" applyFill="true" applyBorder="true" applyAlignment="true">
      <alignment horizontal="center" vertical="center" wrapText="true"/>
    </xf>
    <xf numFmtId="179" fontId="6" fillId="0" borderId="6" xfId="35" applyFont="true" applyFill="true" applyBorder="true" applyAlignment="true">
      <alignment horizontal="center" vertical="center" wrapText="true"/>
    </xf>
    <xf numFmtId="0" fontId="5" fillId="0" borderId="0" xfId="42" applyFont="true" applyFill="true"/>
    <xf numFmtId="0" fontId="8" fillId="0" borderId="0" xfId="50" applyFont="true" applyFill="true">
      <alignment vertical="center"/>
    </xf>
    <xf numFmtId="0" fontId="6" fillId="0" borderId="0" xfId="50" applyFont="true" applyFill="true">
      <alignment vertical="center"/>
    </xf>
    <xf numFmtId="0" fontId="12" fillId="0" borderId="0" xfId="42" applyFont="true" applyFill="true" applyAlignment="true">
      <alignment horizontal="center" vertical="center"/>
    </xf>
    <xf numFmtId="0" fontId="13" fillId="0" borderId="0" xfId="42" applyFont="true" applyFill="true" applyAlignment="true">
      <alignment horizontal="center" vertical="center"/>
    </xf>
  </cellXfs>
  <cellStyles count="61">
    <cellStyle name="常规" xfId="0" builtinId="0"/>
    <cellStyle name="常规 2" xfId="1"/>
    <cellStyle name="常规_2013年政府性基金预算草案0109陈改" xfId="2"/>
    <cellStyle name="常规_Sheet2_本级支" xfId="3"/>
    <cellStyle name="样式 1" xfId="4"/>
    <cellStyle name="常规_Sheet1_Sheet3_2016年草案(国资预算定稿)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常规_本级支" xfId="31"/>
    <cellStyle name="货币[0]" xfId="32" builtinId="7"/>
    <cellStyle name="常规_附件1：2013年玉林市社会保险基金收入、支出预算表" xfId="33"/>
    <cellStyle name="警告文本" xfId="34" builtinId="11"/>
    <cellStyle name="千位分隔[0]_2013年国有资本经营预算草案0107" xfId="35"/>
    <cellStyle name="常规_2016年草案(国资预算定稿)" xfId="36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常规_Sheet1_1" xfId="42"/>
    <cellStyle name="常规_广西壮族自治区全区与自治区本级2012年预算执行情况和2013年预算（草案）（最终）" xfId="43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常规_2013年国有资本经营预算草案0107" xfId="50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showZeros="0" tabSelected="1" topLeftCell="B1" workbookViewId="0">
      <pane xSplit="1" ySplit="6" topLeftCell="C7" activePane="bottomRight" state="frozen"/>
      <selection/>
      <selection pane="topRight"/>
      <selection pane="bottomLeft"/>
      <selection pane="bottomRight" activeCell="B65" sqref="B65"/>
    </sheetView>
  </sheetViews>
  <sheetFormatPr defaultColWidth="9" defaultRowHeight="14.25"/>
  <cols>
    <col min="1" max="1" width="15.75" style="2" hidden="true" customWidth="true"/>
    <col min="2" max="2" width="42.625" style="2" customWidth="true"/>
    <col min="3" max="3" width="11.875" style="5" customWidth="true"/>
    <col min="4" max="4" width="12.5" style="50" customWidth="true"/>
    <col min="5" max="5" width="12.5" style="51" customWidth="true"/>
    <col min="6" max="6" width="13.875" style="5" customWidth="true"/>
    <col min="7" max="7" width="10.875" style="5" customWidth="true"/>
    <col min="8" max="8" width="11.875" style="5" customWidth="true"/>
    <col min="9" max="9" width="11.125" style="5" customWidth="true"/>
    <col min="10" max="10" width="11.375" style="5" customWidth="true"/>
    <col min="11" max="11" width="10" style="51" customWidth="true"/>
    <col min="12" max="12" width="9" style="2"/>
    <col min="13" max="13" width="22.625" style="2" customWidth="true"/>
    <col min="14" max="14" width="37.125" style="2" customWidth="true"/>
    <col min="15" max="256" width="9" style="2"/>
    <col min="257" max="257" width="9" style="2" hidden="true" customWidth="true"/>
    <col min="258" max="258" width="42.625" style="2" customWidth="true"/>
    <col min="259" max="259" width="11.875" style="2" customWidth="true"/>
    <col min="260" max="261" width="12.5" style="2" customWidth="true"/>
    <col min="262" max="262" width="13.875" style="2" customWidth="true"/>
    <col min="263" max="263" width="10.875" style="2" customWidth="true"/>
    <col min="264" max="264" width="11.875" style="2" customWidth="true"/>
    <col min="265" max="265" width="11.125" style="2" customWidth="true"/>
    <col min="266" max="266" width="11.375" style="2" customWidth="true"/>
    <col min="267" max="267" width="10" style="2" customWidth="true"/>
    <col min="268" max="268" width="9" style="2"/>
    <col min="269" max="269" width="22.625" style="2" customWidth="true"/>
    <col min="270" max="270" width="37.125" style="2" customWidth="true"/>
    <col min="271" max="512" width="9" style="2"/>
    <col min="513" max="513" width="9" style="2" hidden="true" customWidth="true"/>
    <col min="514" max="514" width="42.625" style="2" customWidth="true"/>
    <col min="515" max="515" width="11.875" style="2" customWidth="true"/>
    <col min="516" max="517" width="12.5" style="2" customWidth="true"/>
    <col min="518" max="518" width="13.875" style="2" customWidth="true"/>
    <col min="519" max="519" width="10.875" style="2" customWidth="true"/>
    <col min="520" max="520" width="11.875" style="2" customWidth="true"/>
    <col min="521" max="521" width="11.125" style="2" customWidth="true"/>
    <col min="522" max="522" width="11.375" style="2" customWidth="true"/>
    <col min="523" max="523" width="10" style="2" customWidth="true"/>
    <col min="524" max="524" width="9" style="2"/>
    <col min="525" max="525" width="22.625" style="2" customWidth="true"/>
    <col min="526" max="526" width="37.125" style="2" customWidth="true"/>
    <col min="527" max="768" width="9" style="2"/>
    <col min="769" max="769" width="9" style="2" hidden="true" customWidth="true"/>
    <col min="770" max="770" width="42.625" style="2" customWidth="true"/>
    <col min="771" max="771" width="11.875" style="2" customWidth="true"/>
    <col min="772" max="773" width="12.5" style="2" customWidth="true"/>
    <col min="774" max="774" width="13.875" style="2" customWidth="true"/>
    <col min="775" max="775" width="10.875" style="2" customWidth="true"/>
    <col min="776" max="776" width="11.875" style="2" customWidth="true"/>
    <col min="777" max="777" width="11.125" style="2" customWidth="true"/>
    <col min="778" max="778" width="11.375" style="2" customWidth="true"/>
    <col min="779" max="779" width="10" style="2" customWidth="true"/>
    <col min="780" max="780" width="9" style="2"/>
    <col min="781" max="781" width="22.625" style="2" customWidth="true"/>
    <col min="782" max="782" width="37.125" style="2" customWidth="true"/>
    <col min="783" max="1024" width="9" style="2"/>
    <col min="1025" max="1025" width="9" style="2" hidden="true" customWidth="true"/>
    <col min="1026" max="1026" width="42.625" style="2" customWidth="true"/>
    <col min="1027" max="1027" width="11.875" style="2" customWidth="true"/>
    <col min="1028" max="1029" width="12.5" style="2" customWidth="true"/>
    <col min="1030" max="1030" width="13.875" style="2" customWidth="true"/>
    <col min="1031" max="1031" width="10.875" style="2" customWidth="true"/>
    <col min="1032" max="1032" width="11.875" style="2" customWidth="true"/>
    <col min="1033" max="1033" width="11.125" style="2" customWidth="true"/>
    <col min="1034" max="1034" width="11.375" style="2" customWidth="true"/>
    <col min="1035" max="1035" width="10" style="2" customWidth="true"/>
    <col min="1036" max="1036" width="9" style="2"/>
    <col min="1037" max="1037" width="22.625" style="2" customWidth="true"/>
    <col min="1038" max="1038" width="37.125" style="2" customWidth="true"/>
    <col min="1039" max="1280" width="9" style="2"/>
    <col min="1281" max="1281" width="9" style="2" hidden="true" customWidth="true"/>
    <col min="1282" max="1282" width="42.625" style="2" customWidth="true"/>
    <col min="1283" max="1283" width="11.875" style="2" customWidth="true"/>
    <col min="1284" max="1285" width="12.5" style="2" customWidth="true"/>
    <col min="1286" max="1286" width="13.875" style="2" customWidth="true"/>
    <col min="1287" max="1287" width="10.875" style="2" customWidth="true"/>
    <col min="1288" max="1288" width="11.875" style="2" customWidth="true"/>
    <col min="1289" max="1289" width="11.125" style="2" customWidth="true"/>
    <col min="1290" max="1290" width="11.375" style="2" customWidth="true"/>
    <col min="1291" max="1291" width="10" style="2" customWidth="true"/>
    <col min="1292" max="1292" width="9" style="2"/>
    <col min="1293" max="1293" width="22.625" style="2" customWidth="true"/>
    <col min="1294" max="1294" width="37.125" style="2" customWidth="true"/>
    <col min="1295" max="1536" width="9" style="2"/>
    <col min="1537" max="1537" width="9" style="2" hidden="true" customWidth="true"/>
    <col min="1538" max="1538" width="42.625" style="2" customWidth="true"/>
    <col min="1539" max="1539" width="11.875" style="2" customWidth="true"/>
    <col min="1540" max="1541" width="12.5" style="2" customWidth="true"/>
    <col min="1542" max="1542" width="13.875" style="2" customWidth="true"/>
    <col min="1543" max="1543" width="10.875" style="2" customWidth="true"/>
    <col min="1544" max="1544" width="11.875" style="2" customWidth="true"/>
    <col min="1545" max="1545" width="11.125" style="2" customWidth="true"/>
    <col min="1546" max="1546" width="11.375" style="2" customWidth="true"/>
    <col min="1547" max="1547" width="10" style="2" customWidth="true"/>
    <col min="1548" max="1548" width="9" style="2"/>
    <col min="1549" max="1549" width="22.625" style="2" customWidth="true"/>
    <col min="1550" max="1550" width="37.125" style="2" customWidth="true"/>
    <col min="1551" max="1792" width="9" style="2"/>
    <col min="1793" max="1793" width="9" style="2" hidden="true" customWidth="true"/>
    <col min="1794" max="1794" width="42.625" style="2" customWidth="true"/>
    <col min="1795" max="1795" width="11.875" style="2" customWidth="true"/>
    <col min="1796" max="1797" width="12.5" style="2" customWidth="true"/>
    <col min="1798" max="1798" width="13.875" style="2" customWidth="true"/>
    <col min="1799" max="1799" width="10.875" style="2" customWidth="true"/>
    <col min="1800" max="1800" width="11.875" style="2" customWidth="true"/>
    <col min="1801" max="1801" width="11.125" style="2" customWidth="true"/>
    <col min="1802" max="1802" width="11.375" style="2" customWidth="true"/>
    <col min="1803" max="1803" width="10" style="2" customWidth="true"/>
    <col min="1804" max="1804" width="9" style="2"/>
    <col min="1805" max="1805" width="22.625" style="2" customWidth="true"/>
    <col min="1806" max="1806" width="37.125" style="2" customWidth="true"/>
    <col min="1807" max="2048" width="9" style="2"/>
    <col min="2049" max="2049" width="9" style="2" hidden="true" customWidth="true"/>
    <col min="2050" max="2050" width="42.625" style="2" customWidth="true"/>
    <col min="2051" max="2051" width="11.875" style="2" customWidth="true"/>
    <col min="2052" max="2053" width="12.5" style="2" customWidth="true"/>
    <col min="2054" max="2054" width="13.875" style="2" customWidth="true"/>
    <col min="2055" max="2055" width="10.875" style="2" customWidth="true"/>
    <col min="2056" max="2056" width="11.875" style="2" customWidth="true"/>
    <col min="2057" max="2057" width="11.125" style="2" customWidth="true"/>
    <col min="2058" max="2058" width="11.375" style="2" customWidth="true"/>
    <col min="2059" max="2059" width="10" style="2" customWidth="true"/>
    <col min="2060" max="2060" width="9" style="2"/>
    <col min="2061" max="2061" width="22.625" style="2" customWidth="true"/>
    <col min="2062" max="2062" width="37.125" style="2" customWidth="true"/>
    <col min="2063" max="2304" width="9" style="2"/>
    <col min="2305" max="2305" width="9" style="2" hidden="true" customWidth="true"/>
    <col min="2306" max="2306" width="42.625" style="2" customWidth="true"/>
    <col min="2307" max="2307" width="11.875" style="2" customWidth="true"/>
    <col min="2308" max="2309" width="12.5" style="2" customWidth="true"/>
    <col min="2310" max="2310" width="13.875" style="2" customWidth="true"/>
    <col min="2311" max="2311" width="10.875" style="2" customWidth="true"/>
    <col min="2312" max="2312" width="11.875" style="2" customWidth="true"/>
    <col min="2313" max="2313" width="11.125" style="2" customWidth="true"/>
    <col min="2314" max="2314" width="11.375" style="2" customWidth="true"/>
    <col min="2315" max="2315" width="10" style="2" customWidth="true"/>
    <col min="2316" max="2316" width="9" style="2"/>
    <col min="2317" max="2317" width="22.625" style="2" customWidth="true"/>
    <col min="2318" max="2318" width="37.125" style="2" customWidth="true"/>
    <col min="2319" max="2560" width="9" style="2"/>
    <col min="2561" max="2561" width="9" style="2" hidden="true" customWidth="true"/>
    <col min="2562" max="2562" width="42.625" style="2" customWidth="true"/>
    <col min="2563" max="2563" width="11.875" style="2" customWidth="true"/>
    <col min="2564" max="2565" width="12.5" style="2" customWidth="true"/>
    <col min="2566" max="2566" width="13.875" style="2" customWidth="true"/>
    <col min="2567" max="2567" width="10.875" style="2" customWidth="true"/>
    <col min="2568" max="2568" width="11.875" style="2" customWidth="true"/>
    <col min="2569" max="2569" width="11.125" style="2" customWidth="true"/>
    <col min="2570" max="2570" width="11.375" style="2" customWidth="true"/>
    <col min="2571" max="2571" width="10" style="2" customWidth="true"/>
    <col min="2572" max="2572" width="9" style="2"/>
    <col min="2573" max="2573" width="22.625" style="2" customWidth="true"/>
    <col min="2574" max="2574" width="37.125" style="2" customWidth="true"/>
    <col min="2575" max="2816" width="9" style="2"/>
    <col min="2817" max="2817" width="9" style="2" hidden="true" customWidth="true"/>
    <col min="2818" max="2818" width="42.625" style="2" customWidth="true"/>
    <col min="2819" max="2819" width="11.875" style="2" customWidth="true"/>
    <col min="2820" max="2821" width="12.5" style="2" customWidth="true"/>
    <col min="2822" max="2822" width="13.875" style="2" customWidth="true"/>
    <col min="2823" max="2823" width="10.875" style="2" customWidth="true"/>
    <col min="2824" max="2824" width="11.875" style="2" customWidth="true"/>
    <col min="2825" max="2825" width="11.125" style="2" customWidth="true"/>
    <col min="2826" max="2826" width="11.375" style="2" customWidth="true"/>
    <col min="2827" max="2827" width="10" style="2" customWidth="true"/>
    <col min="2828" max="2828" width="9" style="2"/>
    <col min="2829" max="2829" width="22.625" style="2" customWidth="true"/>
    <col min="2830" max="2830" width="37.125" style="2" customWidth="true"/>
    <col min="2831" max="3072" width="9" style="2"/>
    <col min="3073" max="3073" width="9" style="2" hidden="true" customWidth="true"/>
    <col min="3074" max="3074" width="42.625" style="2" customWidth="true"/>
    <col min="3075" max="3075" width="11.875" style="2" customWidth="true"/>
    <col min="3076" max="3077" width="12.5" style="2" customWidth="true"/>
    <col min="3078" max="3078" width="13.875" style="2" customWidth="true"/>
    <col min="3079" max="3079" width="10.875" style="2" customWidth="true"/>
    <col min="3080" max="3080" width="11.875" style="2" customWidth="true"/>
    <col min="3081" max="3081" width="11.125" style="2" customWidth="true"/>
    <col min="3082" max="3082" width="11.375" style="2" customWidth="true"/>
    <col min="3083" max="3083" width="10" style="2" customWidth="true"/>
    <col min="3084" max="3084" width="9" style="2"/>
    <col min="3085" max="3085" width="22.625" style="2" customWidth="true"/>
    <col min="3086" max="3086" width="37.125" style="2" customWidth="true"/>
    <col min="3087" max="3328" width="9" style="2"/>
    <col min="3329" max="3329" width="9" style="2" hidden="true" customWidth="true"/>
    <col min="3330" max="3330" width="42.625" style="2" customWidth="true"/>
    <col min="3331" max="3331" width="11.875" style="2" customWidth="true"/>
    <col min="3332" max="3333" width="12.5" style="2" customWidth="true"/>
    <col min="3334" max="3334" width="13.875" style="2" customWidth="true"/>
    <col min="3335" max="3335" width="10.875" style="2" customWidth="true"/>
    <col min="3336" max="3336" width="11.875" style="2" customWidth="true"/>
    <col min="3337" max="3337" width="11.125" style="2" customWidth="true"/>
    <col min="3338" max="3338" width="11.375" style="2" customWidth="true"/>
    <col min="3339" max="3339" width="10" style="2" customWidth="true"/>
    <col min="3340" max="3340" width="9" style="2"/>
    <col min="3341" max="3341" width="22.625" style="2" customWidth="true"/>
    <col min="3342" max="3342" width="37.125" style="2" customWidth="true"/>
    <col min="3343" max="3584" width="9" style="2"/>
    <col min="3585" max="3585" width="9" style="2" hidden="true" customWidth="true"/>
    <col min="3586" max="3586" width="42.625" style="2" customWidth="true"/>
    <col min="3587" max="3587" width="11.875" style="2" customWidth="true"/>
    <col min="3588" max="3589" width="12.5" style="2" customWidth="true"/>
    <col min="3590" max="3590" width="13.875" style="2" customWidth="true"/>
    <col min="3591" max="3591" width="10.875" style="2" customWidth="true"/>
    <col min="3592" max="3592" width="11.875" style="2" customWidth="true"/>
    <col min="3593" max="3593" width="11.125" style="2" customWidth="true"/>
    <col min="3594" max="3594" width="11.375" style="2" customWidth="true"/>
    <col min="3595" max="3595" width="10" style="2" customWidth="true"/>
    <col min="3596" max="3596" width="9" style="2"/>
    <col min="3597" max="3597" width="22.625" style="2" customWidth="true"/>
    <col min="3598" max="3598" width="37.125" style="2" customWidth="true"/>
    <col min="3599" max="3840" width="9" style="2"/>
    <col min="3841" max="3841" width="9" style="2" hidden="true" customWidth="true"/>
    <col min="3842" max="3842" width="42.625" style="2" customWidth="true"/>
    <col min="3843" max="3843" width="11.875" style="2" customWidth="true"/>
    <col min="3844" max="3845" width="12.5" style="2" customWidth="true"/>
    <col min="3846" max="3846" width="13.875" style="2" customWidth="true"/>
    <col min="3847" max="3847" width="10.875" style="2" customWidth="true"/>
    <col min="3848" max="3848" width="11.875" style="2" customWidth="true"/>
    <col min="3849" max="3849" width="11.125" style="2" customWidth="true"/>
    <col min="3850" max="3850" width="11.375" style="2" customWidth="true"/>
    <col min="3851" max="3851" width="10" style="2" customWidth="true"/>
    <col min="3852" max="3852" width="9" style="2"/>
    <col min="3853" max="3853" width="22.625" style="2" customWidth="true"/>
    <col min="3854" max="3854" width="37.125" style="2" customWidth="true"/>
    <col min="3855" max="4096" width="9" style="2"/>
    <col min="4097" max="4097" width="9" style="2" hidden="true" customWidth="true"/>
    <col min="4098" max="4098" width="42.625" style="2" customWidth="true"/>
    <col min="4099" max="4099" width="11.875" style="2" customWidth="true"/>
    <col min="4100" max="4101" width="12.5" style="2" customWidth="true"/>
    <col min="4102" max="4102" width="13.875" style="2" customWidth="true"/>
    <col min="4103" max="4103" width="10.875" style="2" customWidth="true"/>
    <col min="4104" max="4104" width="11.875" style="2" customWidth="true"/>
    <col min="4105" max="4105" width="11.125" style="2" customWidth="true"/>
    <col min="4106" max="4106" width="11.375" style="2" customWidth="true"/>
    <col min="4107" max="4107" width="10" style="2" customWidth="true"/>
    <col min="4108" max="4108" width="9" style="2"/>
    <col min="4109" max="4109" width="22.625" style="2" customWidth="true"/>
    <col min="4110" max="4110" width="37.125" style="2" customWidth="true"/>
    <col min="4111" max="4352" width="9" style="2"/>
    <col min="4353" max="4353" width="9" style="2" hidden="true" customWidth="true"/>
    <col min="4354" max="4354" width="42.625" style="2" customWidth="true"/>
    <col min="4355" max="4355" width="11.875" style="2" customWidth="true"/>
    <col min="4356" max="4357" width="12.5" style="2" customWidth="true"/>
    <col min="4358" max="4358" width="13.875" style="2" customWidth="true"/>
    <col min="4359" max="4359" width="10.875" style="2" customWidth="true"/>
    <col min="4360" max="4360" width="11.875" style="2" customWidth="true"/>
    <col min="4361" max="4361" width="11.125" style="2" customWidth="true"/>
    <col min="4362" max="4362" width="11.375" style="2" customWidth="true"/>
    <col min="4363" max="4363" width="10" style="2" customWidth="true"/>
    <col min="4364" max="4364" width="9" style="2"/>
    <col min="4365" max="4365" width="22.625" style="2" customWidth="true"/>
    <col min="4366" max="4366" width="37.125" style="2" customWidth="true"/>
    <col min="4367" max="4608" width="9" style="2"/>
    <col min="4609" max="4609" width="9" style="2" hidden="true" customWidth="true"/>
    <col min="4610" max="4610" width="42.625" style="2" customWidth="true"/>
    <col min="4611" max="4611" width="11.875" style="2" customWidth="true"/>
    <col min="4612" max="4613" width="12.5" style="2" customWidth="true"/>
    <col min="4614" max="4614" width="13.875" style="2" customWidth="true"/>
    <col min="4615" max="4615" width="10.875" style="2" customWidth="true"/>
    <col min="4616" max="4616" width="11.875" style="2" customWidth="true"/>
    <col min="4617" max="4617" width="11.125" style="2" customWidth="true"/>
    <col min="4618" max="4618" width="11.375" style="2" customWidth="true"/>
    <col min="4619" max="4619" width="10" style="2" customWidth="true"/>
    <col min="4620" max="4620" width="9" style="2"/>
    <col min="4621" max="4621" width="22.625" style="2" customWidth="true"/>
    <col min="4622" max="4622" width="37.125" style="2" customWidth="true"/>
    <col min="4623" max="4864" width="9" style="2"/>
    <col min="4865" max="4865" width="9" style="2" hidden="true" customWidth="true"/>
    <col min="4866" max="4866" width="42.625" style="2" customWidth="true"/>
    <col min="4867" max="4867" width="11.875" style="2" customWidth="true"/>
    <col min="4868" max="4869" width="12.5" style="2" customWidth="true"/>
    <col min="4870" max="4870" width="13.875" style="2" customWidth="true"/>
    <col min="4871" max="4871" width="10.875" style="2" customWidth="true"/>
    <col min="4872" max="4872" width="11.875" style="2" customWidth="true"/>
    <col min="4873" max="4873" width="11.125" style="2" customWidth="true"/>
    <col min="4874" max="4874" width="11.375" style="2" customWidth="true"/>
    <col min="4875" max="4875" width="10" style="2" customWidth="true"/>
    <col min="4876" max="4876" width="9" style="2"/>
    <col min="4877" max="4877" width="22.625" style="2" customWidth="true"/>
    <col min="4878" max="4878" width="37.125" style="2" customWidth="true"/>
    <col min="4879" max="5120" width="9" style="2"/>
    <col min="5121" max="5121" width="9" style="2" hidden="true" customWidth="true"/>
    <col min="5122" max="5122" width="42.625" style="2" customWidth="true"/>
    <col min="5123" max="5123" width="11.875" style="2" customWidth="true"/>
    <col min="5124" max="5125" width="12.5" style="2" customWidth="true"/>
    <col min="5126" max="5126" width="13.875" style="2" customWidth="true"/>
    <col min="5127" max="5127" width="10.875" style="2" customWidth="true"/>
    <col min="5128" max="5128" width="11.875" style="2" customWidth="true"/>
    <col min="5129" max="5129" width="11.125" style="2" customWidth="true"/>
    <col min="5130" max="5130" width="11.375" style="2" customWidth="true"/>
    <col min="5131" max="5131" width="10" style="2" customWidth="true"/>
    <col min="5132" max="5132" width="9" style="2"/>
    <col min="5133" max="5133" width="22.625" style="2" customWidth="true"/>
    <col min="5134" max="5134" width="37.125" style="2" customWidth="true"/>
    <col min="5135" max="5376" width="9" style="2"/>
    <col min="5377" max="5377" width="9" style="2" hidden="true" customWidth="true"/>
    <col min="5378" max="5378" width="42.625" style="2" customWidth="true"/>
    <col min="5379" max="5379" width="11.875" style="2" customWidth="true"/>
    <col min="5380" max="5381" width="12.5" style="2" customWidth="true"/>
    <col min="5382" max="5382" width="13.875" style="2" customWidth="true"/>
    <col min="5383" max="5383" width="10.875" style="2" customWidth="true"/>
    <col min="5384" max="5384" width="11.875" style="2" customWidth="true"/>
    <col min="5385" max="5385" width="11.125" style="2" customWidth="true"/>
    <col min="5386" max="5386" width="11.375" style="2" customWidth="true"/>
    <col min="5387" max="5387" width="10" style="2" customWidth="true"/>
    <col min="5388" max="5388" width="9" style="2"/>
    <col min="5389" max="5389" width="22.625" style="2" customWidth="true"/>
    <col min="5390" max="5390" width="37.125" style="2" customWidth="true"/>
    <col min="5391" max="5632" width="9" style="2"/>
    <col min="5633" max="5633" width="9" style="2" hidden="true" customWidth="true"/>
    <col min="5634" max="5634" width="42.625" style="2" customWidth="true"/>
    <col min="5635" max="5635" width="11.875" style="2" customWidth="true"/>
    <col min="5636" max="5637" width="12.5" style="2" customWidth="true"/>
    <col min="5638" max="5638" width="13.875" style="2" customWidth="true"/>
    <col min="5639" max="5639" width="10.875" style="2" customWidth="true"/>
    <col min="5640" max="5640" width="11.875" style="2" customWidth="true"/>
    <col min="5641" max="5641" width="11.125" style="2" customWidth="true"/>
    <col min="5642" max="5642" width="11.375" style="2" customWidth="true"/>
    <col min="5643" max="5643" width="10" style="2" customWidth="true"/>
    <col min="5644" max="5644" width="9" style="2"/>
    <col min="5645" max="5645" width="22.625" style="2" customWidth="true"/>
    <col min="5646" max="5646" width="37.125" style="2" customWidth="true"/>
    <col min="5647" max="5888" width="9" style="2"/>
    <col min="5889" max="5889" width="9" style="2" hidden="true" customWidth="true"/>
    <col min="5890" max="5890" width="42.625" style="2" customWidth="true"/>
    <col min="5891" max="5891" width="11.875" style="2" customWidth="true"/>
    <col min="5892" max="5893" width="12.5" style="2" customWidth="true"/>
    <col min="5894" max="5894" width="13.875" style="2" customWidth="true"/>
    <col min="5895" max="5895" width="10.875" style="2" customWidth="true"/>
    <col min="5896" max="5896" width="11.875" style="2" customWidth="true"/>
    <col min="5897" max="5897" width="11.125" style="2" customWidth="true"/>
    <col min="5898" max="5898" width="11.375" style="2" customWidth="true"/>
    <col min="5899" max="5899" width="10" style="2" customWidth="true"/>
    <col min="5900" max="5900" width="9" style="2"/>
    <col min="5901" max="5901" width="22.625" style="2" customWidth="true"/>
    <col min="5902" max="5902" width="37.125" style="2" customWidth="true"/>
    <col min="5903" max="6144" width="9" style="2"/>
    <col min="6145" max="6145" width="9" style="2" hidden="true" customWidth="true"/>
    <col min="6146" max="6146" width="42.625" style="2" customWidth="true"/>
    <col min="6147" max="6147" width="11.875" style="2" customWidth="true"/>
    <col min="6148" max="6149" width="12.5" style="2" customWidth="true"/>
    <col min="6150" max="6150" width="13.875" style="2" customWidth="true"/>
    <col min="6151" max="6151" width="10.875" style="2" customWidth="true"/>
    <col min="6152" max="6152" width="11.875" style="2" customWidth="true"/>
    <col min="6153" max="6153" width="11.125" style="2" customWidth="true"/>
    <col min="6154" max="6154" width="11.375" style="2" customWidth="true"/>
    <col min="6155" max="6155" width="10" style="2" customWidth="true"/>
    <col min="6156" max="6156" width="9" style="2"/>
    <col min="6157" max="6157" width="22.625" style="2" customWidth="true"/>
    <col min="6158" max="6158" width="37.125" style="2" customWidth="true"/>
    <col min="6159" max="6400" width="9" style="2"/>
    <col min="6401" max="6401" width="9" style="2" hidden="true" customWidth="true"/>
    <col min="6402" max="6402" width="42.625" style="2" customWidth="true"/>
    <col min="6403" max="6403" width="11.875" style="2" customWidth="true"/>
    <col min="6404" max="6405" width="12.5" style="2" customWidth="true"/>
    <col min="6406" max="6406" width="13.875" style="2" customWidth="true"/>
    <col min="6407" max="6407" width="10.875" style="2" customWidth="true"/>
    <col min="6408" max="6408" width="11.875" style="2" customWidth="true"/>
    <col min="6409" max="6409" width="11.125" style="2" customWidth="true"/>
    <col min="6410" max="6410" width="11.375" style="2" customWidth="true"/>
    <col min="6411" max="6411" width="10" style="2" customWidth="true"/>
    <col min="6412" max="6412" width="9" style="2"/>
    <col min="6413" max="6413" width="22.625" style="2" customWidth="true"/>
    <col min="6414" max="6414" width="37.125" style="2" customWidth="true"/>
    <col min="6415" max="6656" width="9" style="2"/>
    <col min="6657" max="6657" width="9" style="2" hidden="true" customWidth="true"/>
    <col min="6658" max="6658" width="42.625" style="2" customWidth="true"/>
    <col min="6659" max="6659" width="11.875" style="2" customWidth="true"/>
    <col min="6660" max="6661" width="12.5" style="2" customWidth="true"/>
    <col min="6662" max="6662" width="13.875" style="2" customWidth="true"/>
    <col min="6663" max="6663" width="10.875" style="2" customWidth="true"/>
    <col min="6664" max="6664" width="11.875" style="2" customWidth="true"/>
    <col min="6665" max="6665" width="11.125" style="2" customWidth="true"/>
    <col min="6666" max="6666" width="11.375" style="2" customWidth="true"/>
    <col min="6667" max="6667" width="10" style="2" customWidth="true"/>
    <col min="6668" max="6668" width="9" style="2"/>
    <col min="6669" max="6669" width="22.625" style="2" customWidth="true"/>
    <col min="6670" max="6670" width="37.125" style="2" customWidth="true"/>
    <col min="6671" max="6912" width="9" style="2"/>
    <col min="6913" max="6913" width="9" style="2" hidden="true" customWidth="true"/>
    <col min="6914" max="6914" width="42.625" style="2" customWidth="true"/>
    <col min="6915" max="6915" width="11.875" style="2" customWidth="true"/>
    <col min="6916" max="6917" width="12.5" style="2" customWidth="true"/>
    <col min="6918" max="6918" width="13.875" style="2" customWidth="true"/>
    <col min="6919" max="6919" width="10.875" style="2" customWidth="true"/>
    <col min="6920" max="6920" width="11.875" style="2" customWidth="true"/>
    <col min="6921" max="6921" width="11.125" style="2" customWidth="true"/>
    <col min="6922" max="6922" width="11.375" style="2" customWidth="true"/>
    <col min="6923" max="6923" width="10" style="2" customWidth="true"/>
    <col min="6924" max="6924" width="9" style="2"/>
    <col min="6925" max="6925" width="22.625" style="2" customWidth="true"/>
    <col min="6926" max="6926" width="37.125" style="2" customWidth="true"/>
    <col min="6927" max="7168" width="9" style="2"/>
    <col min="7169" max="7169" width="9" style="2" hidden="true" customWidth="true"/>
    <col min="7170" max="7170" width="42.625" style="2" customWidth="true"/>
    <col min="7171" max="7171" width="11.875" style="2" customWidth="true"/>
    <col min="7172" max="7173" width="12.5" style="2" customWidth="true"/>
    <col min="7174" max="7174" width="13.875" style="2" customWidth="true"/>
    <col min="7175" max="7175" width="10.875" style="2" customWidth="true"/>
    <col min="7176" max="7176" width="11.875" style="2" customWidth="true"/>
    <col min="7177" max="7177" width="11.125" style="2" customWidth="true"/>
    <col min="7178" max="7178" width="11.375" style="2" customWidth="true"/>
    <col min="7179" max="7179" width="10" style="2" customWidth="true"/>
    <col min="7180" max="7180" width="9" style="2"/>
    <col min="7181" max="7181" width="22.625" style="2" customWidth="true"/>
    <col min="7182" max="7182" width="37.125" style="2" customWidth="true"/>
    <col min="7183" max="7424" width="9" style="2"/>
    <col min="7425" max="7425" width="9" style="2" hidden="true" customWidth="true"/>
    <col min="7426" max="7426" width="42.625" style="2" customWidth="true"/>
    <col min="7427" max="7427" width="11.875" style="2" customWidth="true"/>
    <col min="7428" max="7429" width="12.5" style="2" customWidth="true"/>
    <col min="7430" max="7430" width="13.875" style="2" customWidth="true"/>
    <col min="7431" max="7431" width="10.875" style="2" customWidth="true"/>
    <col min="7432" max="7432" width="11.875" style="2" customWidth="true"/>
    <col min="7433" max="7433" width="11.125" style="2" customWidth="true"/>
    <col min="7434" max="7434" width="11.375" style="2" customWidth="true"/>
    <col min="7435" max="7435" width="10" style="2" customWidth="true"/>
    <col min="7436" max="7436" width="9" style="2"/>
    <col min="7437" max="7437" width="22.625" style="2" customWidth="true"/>
    <col min="7438" max="7438" width="37.125" style="2" customWidth="true"/>
    <col min="7439" max="7680" width="9" style="2"/>
    <col min="7681" max="7681" width="9" style="2" hidden="true" customWidth="true"/>
    <col min="7682" max="7682" width="42.625" style="2" customWidth="true"/>
    <col min="7683" max="7683" width="11.875" style="2" customWidth="true"/>
    <col min="7684" max="7685" width="12.5" style="2" customWidth="true"/>
    <col min="7686" max="7686" width="13.875" style="2" customWidth="true"/>
    <col min="7687" max="7687" width="10.875" style="2" customWidth="true"/>
    <col min="7688" max="7688" width="11.875" style="2" customWidth="true"/>
    <col min="7689" max="7689" width="11.125" style="2" customWidth="true"/>
    <col min="7690" max="7690" width="11.375" style="2" customWidth="true"/>
    <col min="7691" max="7691" width="10" style="2" customWidth="true"/>
    <col min="7692" max="7692" width="9" style="2"/>
    <col min="7693" max="7693" width="22.625" style="2" customWidth="true"/>
    <col min="7694" max="7694" width="37.125" style="2" customWidth="true"/>
    <col min="7695" max="7936" width="9" style="2"/>
    <col min="7937" max="7937" width="9" style="2" hidden="true" customWidth="true"/>
    <col min="7938" max="7938" width="42.625" style="2" customWidth="true"/>
    <col min="7939" max="7939" width="11.875" style="2" customWidth="true"/>
    <col min="7940" max="7941" width="12.5" style="2" customWidth="true"/>
    <col min="7942" max="7942" width="13.875" style="2" customWidth="true"/>
    <col min="7943" max="7943" width="10.875" style="2" customWidth="true"/>
    <col min="7944" max="7944" width="11.875" style="2" customWidth="true"/>
    <col min="7945" max="7945" width="11.125" style="2" customWidth="true"/>
    <col min="7946" max="7946" width="11.375" style="2" customWidth="true"/>
    <col min="7947" max="7947" width="10" style="2" customWidth="true"/>
    <col min="7948" max="7948" width="9" style="2"/>
    <col min="7949" max="7949" width="22.625" style="2" customWidth="true"/>
    <col min="7950" max="7950" width="37.125" style="2" customWidth="true"/>
    <col min="7951" max="8192" width="9" style="2"/>
    <col min="8193" max="8193" width="9" style="2" hidden="true" customWidth="true"/>
    <col min="8194" max="8194" width="42.625" style="2" customWidth="true"/>
    <col min="8195" max="8195" width="11.875" style="2" customWidth="true"/>
    <col min="8196" max="8197" width="12.5" style="2" customWidth="true"/>
    <col min="8198" max="8198" width="13.875" style="2" customWidth="true"/>
    <col min="8199" max="8199" width="10.875" style="2" customWidth="true"/>
    <col min="8200" max="8200" width="11.875" style="2" customWidth="true"/>
    <col min="8201" max="8201" width="11.125" style="2" customWidth="true"/>
    <col min="8202" max="8202" width="11.375" style="2" customWidth="true"/>
    <col min="8203" max="8203" width="10" style="2" customWidth="true"/>
    <col min="8204" max="8204" width="9" style="2"/>
    <col min="8205" max="8205" width="22.625" style="2" customWidth="true"/>
    <col min="8206" max="8206" width="37.125" style="2" customWidth="true"/>
    <col min="8207" max="8448" width="9" style="2"/>
    <col min="8449" max="8449" width="9" style="2" hidden="true" customWidth="true"/>
    <col min="8450" max="8450" width="42.625" style="2" customWidth="true"/>
    <col min="8451" max="8451" width="11.875" style="2" customWidth="true"/>
    <col min="8452" max="8453" width="12.5" style="2" customWidth="true"/>
    <col min="8454" max="8454" width="13.875" style="2" customWidth="true"/>
    <col min="8455" max="8455" width="10.875" style="2" customWidth="true"/>
    <col min="8456" max="8456" width="11.875" style="2" customWidth="true"/>
    <col min="8457" max="8457" width="11.125" style="2" customWidth="true"/>
    <col min="8458" max="8458" width="11.375" style="2" customWidth="true"/>
    <col min="8459" max="8459" width="10" style="2" customWidth="true"/>
    <col min="8460" max="8460" width="9" style="2"/>
    <col min="8461" max="8461" width="22.625" style="2" customWidth="true"/>
    <col min="8462" max="8462" width="37.125" style="2" customWidth="true"/>
    <col min="8463" max="8704" width="9" style="2"/>
    <col min="8705" max="8705" width="9" style="2" hidden="true" customWidth="true"/>
    <col min="8706" max="8706" width="42.625" style="2" customWidth="true"/>
    <col min="8707" max="8707" width="11.875" style="2" customWidth="true"/>
    <col min="8708" max="8709" width="12.5" style="2" customWidth="true"/>
    <col min="8710" max="8710" width="13.875" style="2" customWidth="true"/>
    <col min="8711" max="8711" width="10.875" style="2" customWidth="true"/>
    <col min="8712" max="8712" width="11.875" style="2" customWidth="true"/>
    <col min="8713" max="8713" width="11.125" style="2" customWidth="true"/>
    <col min="8714" max="8714" width="11.375" style="2" customWidth="true"/>
    <col min="8715" max="8715" width="10" style="2" customWidth="true"/>
    <col min="8716" max="8716" width="9" style="2"/>
    <col min="8717" max="8717" width="22.625" style="2" customWidth="true"/>
    <col min="8718" max="8718" width="37.125" style="2" customWidth="true"/>
    <col min="8719" max="8960" width="9" style="2"/>
    <col min="8961" max="8961" width="9" style="2" hidden="true" customWidth="true"/>
    <col min="8962" max="8962" width="42.625" style="2" customWidth="true"/>
    <col min="8963" max="8963" width="11.875" style="2" customWidth="true"/>
    <col min="8964" max="8965" width="12.5" style="2" customWidth="true"/>
    <col min="8966" max="8966" width="13.875" style="2" customWidth="true"/>
    <col min="8967" max="8967" width="10.875" style="2" customWidth="true"/>
    <col min="8968" max="8968" width="11.875" style="2" customWidth="true"/>
    <col min="8969" max="8969" width="11.125" style="2" customWidth="true"/>
    <col min="8970" max="8970" width="11.375" style="2" customWidth="true"/>
    <col min="8971" max="8971" width="10" style="2" customWidth="true"/>
    <col min="8972" max="8972" width="9" style="2"/>
    <col min="8973" max="8973" width="22.625" style="2" customWidth="true"/>
    <col min="8974" max="8974" width="37.125" style="2" customWidth="true"/>
    <col min="8975" max="9216" width="9" style="2"/>
    <col min="9217" max="9217" width="9" style="2" hidden="true" customWidth="true"/>
    <col min="9218" max="9218" width="42.625" style="2" customWidth="true"/>
    <col min="9219" max="9219" width="11.875" style="2" customWidth="true"/>
    <col min="9220" max="9221" width="12.5" style="2" customWidth="true"/>
    <col min="9222" max="9222" width="13.875" style="2" customWidth="true"/>
    <col min="9223" max="9223" width="10.875" style="2" customWidth="true"/>
    <col min="9224" max="9224" width="11.875" style="2" customWidth="true"/>
    <col min="9225" max="9225" width="11.125" style="2" customWidth="true"/>
    <col min="9226" max="9226" width="11.375" style="2" customWidth="true"/>
    <col min="9227" max="9227" width="10" style="2" customWidth="true"/>
    <col min="9228" max="9228" width="9" style="2"/>
    <col min="9229" max="9229" width="22.625" style="2" customWidth="true"/>
    <col min="9230" max="9230" width="37.125" style="2" customWidth="true"/>
    <col min="9231" max="9472" width="9" style="2"/>
    <col min="9473" max="9473" width="9" style="2" hidden="true" customWidth="true"/>
    <col min="9474" max="9474" width="42.625" style="2" customWidth="true"/>
    <col min="9475" max="9475" width="11.875" style="2" customWidth="true"/>
    <col min="9476" max="9477" width="12.5" style="2" customWidth="true"/>
    <col min="9478" max="9478" width="13.875" style="2" customWidth="true"/>
    <col min="9479" max="9479" width="10.875" style="2" customWidth="true"/>
    <col min="9480" max="9480" width="11.875" style="2" customWidth="true"/>
    <col min="9481" max="9481" width="11.125" style="2" customWidth="true"/>
    <col min="9482" max="9482" width="11.375" style="2" customWidth="true"/>
    <col min="9483" max="9483" width="10" style="2" customWidth="true"/>
    <col min="9484" max="9484" width="9" style="2"/>
    <col min="9485" max="9485" width="22.625" style="2" customWidth="true"/>
    <col min="9486" max="9486" width="37.125" style="2" customWidth="true"/>
    <col min="9487" max="9728" width="9" style="2"/>
    <col min="9729" max="9729" width="9" style="2" hidden="true" customWidth="true"/>
    <col min="9730" max="9730" width="42.625" style="2" customWidth="true"/>
    <col min="9731" max="9731" width="11.875" style="2" customWidth="true"/>
    <col min="9732" max="9733" width="12.5" style="2" customWidth="true"/>
    <col min="9734" max="9734" width="13.875" style="2" customWidth="true"/>
    <col min="9735" max="9735" width="10.875" style="2" customWidth="true"/>
    <col min="9736" max="9736" width="11.875" style="2" customWidth="true"/>
    <col min="9737" max="9737" width="11.125" style="2" customWidth="true"/>
    <col min="9738" max="9738" width="11.375" style="2" customWidth="true"/>
    <col min="9739" max="9739" width="10" style="2" customWidth="true"/>
    <col min="9740" max="9740" width="9" style="2"/>
    <col min="9741" max="9741" width="22.625" style="2" customWidth="true"/>
    <col min="9742" max="9742" width="37.125" style="2" customWidth="true"/>
    <col min="9743" max="9984" width="9" style="2"/>
    <col min="9985" max="9985" width="9" style="2" hidden="true" customWidth="true"/>
    <col min="9986" max="9986" width="42.625" style="2" customWidth="true"/>
    <col min="9987" max="9987" width="11.875" style="2" customWidth="true"/>
    <col min="9988" max="9989" width="12.5" style="2" customWidth="true"/>
    <col min="9990" max="9990" width="13.875" style="2" customWidth="true"/>
    <col min="9991" max="9991" width="10.875" style="2" customWidth="true"/>
    <col min="9992" max="9992" width="11.875" style="2" customWidth="true"/>
    <col min="9993" max="9993" width="11.125" style="2" customWidth="true"/>
    <col min="9994" max="9994" width="11.375" style="2" customWidth="true"/>
    <col min="9995" max="9995" width="10" style="2" customWidth="true"/>
    <col min="9996" max="9996" width="9" style="2"/>
    <col min="9997" max="9997" width="22.625" style="2" customWidth="true"/>
    <col min="9998" max="9998" width="37.125" style="2" customWidth="true"/>
    <col min="9999" max="10240" width="9" style="2"/>
    <col min="10241" max="10241" width="9" style="2" hidden="true" customWidth="true"/>
    <col min="10242" max="10242" width="42.625" style="2" customWidth="true"/>
    <col min="10243" max="10243" width="11.875" style="2" customWidth="true"/>
    <col min="10244" max="10245" width="12.5" style="2" customWidth="true"/>
    <col min="10246" max="10246" width="13.875" style="2" customWidth="true"/>
    <col min="10247" max="10247" width="10.875" style="2" customWidth="true"/>
    <col min="10248" max="10248" width="11.875" style="2" customWidth="true"/>
    <col min="10249" max="10249" width="11.125" style="2" customWidth="true"/>
    <col min="10250" max="10250" width="11.375" style="2" customWidth="true"/>
    <col min="10251" max="10251" width="10" style="2" customWidth="true"/>
    <col min="10252" max="10252" width="9" style="2"/>
    <col min="10253" max="10253" width="22.625" style="2" customWidth="true"/>
    <col min="10254" max="10254" width="37.125" style="2" customWidth="true"/>
    <col min="10255" max="10496" width="9" style="2"/>
    <col min="10497" max="10497" width="9" style="2" hidden="true" customWidth="true"/>
    <col min="10498" max="10498" width="42.625" style="2" customWidth="true"/>
    <col min="10499" max="10499" width="11.875" style="2" customWidth="true"/>
    <col min="10500" max="10501" width="12.5" style="2" customWidth="true"/>
    <col min="10502" max="10502" width="13.875" style="2" customWidth="true"/>
    <col min="10503" max="10503" width="10.875" style="2" customWidth="true"/>
    <col min="10504" max="10504" width="11.875" style="2" customWidth="true"/>
    <col min="10505" max="10505" width="11.125" style="2" customWidth="true"/>
    <col min="10506" max="10506" width="11.375" style="2" customWidth="true"/>
    <col min="10507" max="10507" width="10" style="2" customWidth="true"/>
    <col min="10508" max="10508" width="9" style="2"/>
    <col min="10509" max="10509" width="22.625" style="2" customWidth="true"/>
    <col min="10510" max="10510" width="37.125" style="2" customWidth="true"/>
    <col min="10511" max="10752" width="9" style="2"/>
    <col min="10753" max="10753" width="9" style="2" hidden="true" customWidth="true"/>
    <col min="10754" max="10754" width="42.625" style="2" customWidth="true"/>
    <col min="10755" max="10755" width="11.875" style="2" customWidth="true"/>
    <col min="10756" max="10757" width="12.5" style="2" customWidth="true"/>
    <col min="10758" max="10758" width="13.875" style="2" customWidth="true"/>
    <col min="10759" max="10759" width="10.875" style="2" customWidth="true"/>
    <col min="10760" max="10760" width="11.875" style="2" customWidth="true"/>
    <col min="10761" max="10761" width="11.125" style="2" customWidth="true"/>
    <col min="10762" max="10762" width="11.375" style="2" customWidth="true"/>
    <col min="10763" max="10763" width="10" style="2" customWidth="true"/>
    <col min="10764" max="10764" width="9" style="2"/>
    <col min="10765" max="10765" width="22.625" style="2" customWidth="true"/>
    <col min="10766" max="10766" width="37.125" style="2" customWidth="true"/>
    <col min="10767" max="11008" width="9" style="2"/>
    <col min="11009" max="11009" width="9" style="2" hidden="true" customWidth="true"/>
    <col min="11010" max="11010" width="42.625" style="2" customWidth="true"/>
    <col min="11011" max="11011" width="11.875" style="2" customWidth="true"/>
    <col min="11012" max="11013" width="12.5" style="2" customWidth="true"/>
    <col min="11014" max="11014" width="13.875" style="2" customWidth="true"/>
    <col min="11015" max="11015" width="10.875" style="2" customWidth="true"/>
    <col min="11016" max="11016" width="11.875" style="2" customWidth="true"/>
    <col min="11017" max="11017" width="11.125" style="2" customWidth="true"/>
    <col min="11018" max="11018" width="11.375" style="2" customWidth="true"/>
    <col min="11019" max="11019" width="10" style="2" customWidth="true"/>
    <col min="11020" max="11020" width="9" style="2"/>
    <col min="11021" max="11021" width="22.625" style="2" customWidth="true"/>
    <col min="11022" max="11022" width="37.125" style="2" customWidth="true"/>
    <col min="11023" max="11264" width="9" style="2"/>
    <col min="11265" max="11265" width="9" style="2" hidden="true" customWidth="true"/>
    <col min="11266" max="11266" width="42.625" style="2" customWidth="true"/>
    <col min="11267" max="11267" width="11.875" style="2" customWidth="true"/>
    <col min="11268" max="11269" width="12.5" style="2" customWidth="true"/>
    <col min="11270" max="11270" width="13.875" style="2" customWidth="true"/>
    <col min="11271" max="11271" width="10.875" style="2" customWidth="true"/>
    <col min="11272" max="11272" width="11.875" style="2" customWidth="true"/>
    <col min="11273" max="11273" width="11.125" style="2" customWidth="true"/>
    <col min="11274" max="11274" width="11.375" style="2" customWidth="true"/>
    <col min="11275" max="11275" width="10" style="2" customWidth="true"/>
    <col min="11276" max="11276" width="9" style="2"/>
    <col min="11277" max="11277" width="22.625" style="2" customWidth="true"/>
    <col min="11278" max="11278" width="37.125" style="2" customWidth="true"/>
    <col min="11279" max="11520" width="9" style="2"/>
    <col min="11521" max="11521" width="9" style="2" hidden="true" customWidth="true"/>
    <col min="11522" max="11522" width="42.625" style="2" customWidth="true"/>
    <col min="11523" max="11523" width="11.875" style="2" customWidth="true"/>
    <col min="11524" max="11525" width="12.5" style="2" customWidth="true"/>
    <col min="11526" max="11526" width="13.875" style="2" customWidth="true"/>
    <col min="11527" max="11527" width="10.875" style="2" customWidth="true"/>
    <col min="11528" max="11528" width="11.875" style="2" customWidth="true"/>
    <col min="11529" max="11529" width="11.125" style="2" customWidth="true"/>
    <col min="11530" max="11530" width="11.375" style="2" customWidth="true"/>
    <col min="11531" max="11531" width="10" style="2" customWidth="true"/>
    <col min="11532" max="11532" width="9" style="2"/>
    <col min="11533" max="11533" width="22.625" style="2" customWidth="true"/>
    <col min="11534" max="11534" width="37.125" style="2" customWidth="true"/>
    <col min="11535" max="11776" width="9" style="2"/>
    <col min="11777" max="11777" width="9" style="2" hidden="true" customWidth="true"/>
    <col min="11778" max="11778" width="42.625" style="2" customWidth="true"/>
    <col min="11779" max="11779" width="11.875" style="2" customWidth="true"/>
    <col min="11780" max="11781" width="12.5" style="2" customWidth="true"/>
    <col min="11782" max="11782" width="13.875" style="2" customWidth="true"/>
    <col min="11783" max="11783" width="10.875" style="2" customWidth="true"/>
    <col min="11784" max="11784" width="11.875" style="2" customWidth="true"/>
    <col min="11785" max="11785" width="11.125" style="2" customWidth="true"/>
    <col min="11786" max="11786" width="11.375" style="2" customWidth="true"/>
    <col min="11787" max="11787" width="10" style="2" customWidth="true"/>
    <col min="11788" max="11788" width="9" style="2"/>
    <col min="11789" max="11789" width="22.625" style="2" customWidth="true"/>
    <col min="11790" max="11790" width="37.125" style="2" customWidth="true"/>
    <col min="11791" max="12032" width="9" style="2"/>
    <col min="12033" max="12033" width="9" style="2" hidden="true" customWidth="true"/>
    <col min="12034" max="12034" width="42.625" style="2" customWidth="true"/>
    <col min="12035" max="12035" width="11.875" style="2" customWidth="true"/>
    <col min="12036" max="12037" width="12.5" style="2" customWidth="true"/>
    <col min="12038" max="12038" width="13.875" style="2" customWidth="true"/>
    <col min="12039" max="12039" width="10.875" style="2" customWidth="true"/>
    <col min="12040" max="12040" width="11.875" style="2" customWidth="true"/>
    <col min="12041" max="12041" width="11.125" style="2" customWidth="true"/>
    <col min="12042" max="12042" width="11.375" style="2" customWidth="true"/>
    <col min="12043" max="12043" width="10" style="2" customWidth="true"/>
    <col min="12044" max="12044" width="9" style="2"/>
    <col min="12045" max="12045" width="22.625" style="2" customWidth="true"/>
    <col min="12046" max="12046" width="37.125" style="2" customWidth="true"/>
    <col min="12047" max="12288" width="9" style="2"/>
    <col min="12289" max="12289" width="9" style="2" hidden="true" customWidth="true"/>
    <col min="12290" max="12290" width="42.625" style="2" customWidth="true"/>
    <col min="12291" max="12291" width="11.875" style="2" customWidth="true"/>
    <col min="12292" max="12293" width="12.5" style="2" customWidth="true"/>
    <col min="12294" max="12294" width="13.875" style="2" customWidth="true"/>
    <col min="12295" max="12295" width="10.875" style="2" customWidth="true"/>
    <col min="12296" max="12296" width="11.875" style="2" customWidth="true"/>
    <col min="12297" max="12297" width="11.125" style="2" customWidth="true"/>
    <col min="12298" max="12298" width="11.375" style="2" customWidth="true"/>
    <col min="12299" max="12299" width="10" style="2" customWidth="true"/>
    <col min="12300" max="12300" width="9" style="2"/>
    <col min="12301" max="12301" width="22.625" style="2" customWidth="true"/>
    <col min="12302" max="12302" width="37.125" style="2" customWidth="true"/>
    <col min="12303" max="12544" width="9" style="2"/>
    <col min="12545" max="12545" width="9" style="2" hidden="true" customWidth="true"/>
    <col min="12546" max="12546" width="42.625" style="2" customWidth="true"/>
    <col min="12547" max="12547" width="11.875" style="2" customWidth="true"/>
    <col min="12548" max="12549" width="12.5" style="2" customWidth="true"/>
    <col min="12550" max="12550" width="13.875" style="2" customWidth="true"/>
    <col min="12551" max="12551" width="10.875" style="2" customWidth="true"/>
    <col min="12552" max="12552" width="11.875" style="2" customWidth="true"/>
    <col min="12553" max="12553" width="11.125" style="2" customWidth="true"/>
    <col min="12554" max="12554" width="11.375" style="2" customWidth="true"/>
    <col min="12555" max="12555" width="10" style="2" customWidth="true"/>
    <col min="12556" max="12556" width="9" style="2"/>
    <col min="12557" max="12557" width="22.625" style="2" customWidth="true"/>
    <col min="12558" max="12558" width="37.125" style="2" customWidth="true"/>
    <col min="12559" max="12800" width="9" style="2"/>
    <col min="12801" max="12801" width="9" style="2" hidden="true" customWidth="true"/>
    <col min="12802" max="12802" width="42.625" style="2" customWidth="true"/>
    <col min="12803" max="12803" width="11.875" style="2" customWidth="true"/>
    <col min="12804" max="12805" width="12.5" style="2" customWidth="true"/>
    <col min="12806" max="12806" width="13.875" style="2" customWidth="true"/>
    <col min="12807" max="12807" width="10.875" style="2" customWidth="true"/>
    <col min="12808" max="12808" width="11.875" style="2" customWidth="true"/>
    <col min="12809" max="12809" width="11.125" style="2" customWidth="true"/>
    <col min="12810" max="12810" width="11.375" style="2" customWidth="true"/>
    <col min="12811" max="12811" width="10" style="2" customWidth="true"/>
    <col min="12812" max="12812" width="9" style="2"/>
    <col min="12813" max="12813" width="22.625" style="2" customWidth="true"/>
    <col min="12814" max="12814" width="37.125" style="2" customWidth="true"/>
    <col min="12815" max="13056" width="9" style="2"/>
    <col min="13057" max="13057" width="9" style="2" hidden="true" customWidth="true"/>
    <col min="13058" max="13058" width="42.625" style="2" customWidth="true"/>
    <col min="13059" max="13059" width="11.875" style="2" customWidth="true"/>
    <col min="13060" max="13061" width="12.5" style="2" customWidth="true"/>
    <col min="13062" max="13062" width="13.875" style="2" customWidth="true"/>
    <col min="13063" max="13063" width="10.875" style="2" customWidth="true"/>
    <col min="13064" max="13064" width="11.875" style="2" customWidth="true"/>
    <col min="13065" max="13065" width="11.125" style="2" customWidth="true"/>
    <col min="13066" max="13066" width="11.375" style="2" customWidth="true"/>
    <col min="13067" max="13067" width="10" style="2" customWidth="true"/>
    <col min="13068" max="13068" width="9" style="2"/>
    <col min="13069" max="13069" width="22.625" style="2" customWidth="true"/>
    <col min="13070" max="13070" width="37.125" style="2" customWidth="true"/>
    <col min="13071" max="13312" width="9" style="2"/>
    <col min="13313" max="13313" width="9" style="2" hidden="true" customWidth="true"/>
    <col min="13314" max="13314" width="42.625" style="2" customWidth="true"/>
    <col min="13315" max="13315" width="11.875" style="2" customWidth="true"/>
    <col min="13316" max="13317" width="12.5" style="2" customWidth="true"/>
    <col min="13318" max="13318" width="13.875" style="2" customWidth="true"/>
    <col min="13319" max="13319" width="10.875" style="2" customWidth="true"/>
    <col min="13320" max="13320" width="11.875" style="2" customWidth="true"/>
    <col min="13321" max="13321" width="11.125" style="2" customWidth="true"/>
    <col min="13322" max="13322" width="11.375" style="2" customWidth="true"/>
    <col min="13323" max="13323" width="10" style="2" customWidth="true"/>
    <col min="13324" max="13324" width="9" style="2"/>
    <col min="13325" max="13325" width="22.625" style="2" customWidth="true"/>
    <col min="13326" max="13326" width="37.125" style="2" customWidth="true"/>
    <col min="13327" max="13568" width="9" style="2"/>
    <col min="13569" max="13569" width="9" style="2" hidden="true" customWidth="true"/>
    <col min="13570" max="13570" width="42.625" style="2" customWidth="true"/>
    <col min="13571" max="13571" width="11.875" style="2" customWidth="true"/>
    <col min="13572" max="13573" width="12.5" style="2" customWidth="true"/>
    <col min="13574" max="13574" width="13.875" style="2" customWidth="true"/>
    <col min="13575" max="13575" width="10.875" style="2" customWidth="true"/>
    <col min="13576" max="13576" width="11.875" style="2" customWidth="true"/>
    <col min="13577" max="13577" width="11.125" style="2" customWidth="true"/>
    <col min="13578" max="13578" width="11.375" style="2" customWidth="true"/>
    <col min="13579" max="13579" width="10" style="2" customWidth="true"/>
    <col min="13580" max="13580" width="9" style="2"/>
    <col min="13581" max="13581" width="22.625" style="2" customWidth="true"/>
    <col min="13582" max="13582" width="37.125" style="2" customWidth="true"/>
    <col min="13583" max="13824" width="9" style="2"/>
    <col min="13825" max="13825" width="9" style="2" hidden="true" customWidth="true"/>
    <col min="13826" max="13826" width="42.625" style="2" customWidth="true"/>
    <col min="13827" max="13827" width="11.875" style="2" customWidth="true"/>
    <col min="13828" max="13829" width="12.5" style="2" customWidth="true"/>
    <col min="13830" max="13830" width="13.875" style="2" customWidth="true"/>
    <col min="13831" max="13831" width="10.875" style="2" customWidth="true"/>
    <col min="13832" max="13832" width="11.875" style="2" customWidth="true"/>
    <col min="13833" max="13833" width="11.125" style="2" customWidth="true"/>
    <col min="13834" max="13834" width="11.375" style="2" customWidth="true"/>
    <col min="13835" max="13835" width="10" style="2" customWidth="true"/>
    <col min="13836" max="13836" width="9" style="2"/>
    <col min="13837" max="13837" width="22.625" style="2" customWidth="true"/>
    <col min="13838" max="13838" width="37.125" style="2" customWidth="true"/>
    <col min="13839" max="14080" width="9" style="2"/>
    <col min="14081" max="14081" width="9" style="2" hidden="true" customWidth="true"/>
    <col min="14082" max="14082" width="42.625" style="2" customWidth="true"/>
    <col min="14083" max="14083" width="11.875" style="2" customWidth="true"/>
    <col min="14084" max="14085" width="12.5" style="2" customWidth="true"/>
    <col min="14086" max="14086" width="13.875" style="2" customWidth="true"/>
    <col min="14087" max="14087" width="10.875" style="2" customWidth="true"/>
    <col min="14088" max="14088" width="11.875" style="2" customWidth="true"/>
    <col min="14089" max="14089" width="11.125" style="2" customWidth="true"/>
    <col min="14090" max="14090" width="11.375" style="2" customWidth="true"/>
    <col min="14091" max="14091" width="10" style="2" customWidth="true"/>
    <col min="14092" max="14092" width="9" style="2"/>
    <col min="14093" max="14093" width="22.625" style="2" customWidth="true"/>
    <col min="14094" max="14094" width="37.125" style="2" customWidth="true"/>
    <col min="14095" max="14336" width="9" style="2"/>
    <col min="14337" max="14337" width="9" style="2" hidden="true" customWidth="true"/>
    <col min="14338" max="14338" width="42.625" style="2" customWidth="true"/>
    <col min="14339" max="14339" width="11.875" style="2" customWidth="true"/>
    <col min="14340" max="14341" width="12.5" style="2" customWidth="true"/>
    <col min="14342" max="14342" width="13.875" style="2" customWidth="true"/>
    <col min="14343" max="14343" width="10.875" style="2" customWidth="true"/>
    <col min="14344" max="14344" width="11.875" style="2" customWidth="true"/>
    <col min="14345" max="14345" width="11.125" style="2" customWidth="true"/>
    <col min="14346" max="14346" width="11.375" style="2" customWidth="true"/>
    <col min="14347" max="14347" width="10" style="2" customWidth="true"/>
    <col min="14348" max="14348" width="9" style="2"/>
    <col min="14349" max="14349" width="22.625" style="2" customWidth="true"/>
    <col min="14350" max="14350" width="37.125" style="2" customWidth="true"/>
    <col min="14351" max="14592" width="9" style="2"/>
    <col min="14593" max="14593" width="9" style="2" hidden="true" customWidth="true"/>
    <col min="14594" max="14594" width="42.625" style="2" customWidth="true"/>
    <col min="14595" max="14595" width="11.875" style="2" customWidth="true"/>
    <col min="14596" max="14597" width="12.5" style="2" customWidth="true"/>
    <col min="14598" max="14598" width="13.875" style="2" customWidth="true"/>
    <col min="14599" max="14599" width="10.875" style="2" customWidth="true"/>
    <col min="14600" max="14600" width="11.875" style="2" customWidth="true"/>
    <col min="14601" max="14601" width="11.125" style="2" customWidth="true"/>
    <col min="14602" max="14602" width="11.375" style="2" customWidth="true"/>
    <col min="14603" max="14603" width="10" style="2" customWidth="true"/>
    <col min="14604" max="14604" width="9" style="2"/>
    <col min="14605" max="14605" width="22.625" style="2" customWidth="true"/>
    <col min="14606" max="14606" width="37.125" style="2" customWidth="true"/>
    <col min="14607" max="14848" width="9" style="2"/>
    <col min="14849" max="14849" width="9" style="2" hidden="true" customWidth="true"/>
    <col min="14850" max="14850" width="42.625" style="2" customWidth="true"/>
    <col min="14851" max="14851" width="11.875" style="2" customWidth="true"/>
    <col min="14852" max="14853" width="12.5" style="2" customWidth="true"/>
    <col min="14854" max="14854" width="13.875" style="2" customWidth="true"/>
    <col min="14855" max="14855" width="10.875" style="2" customWidth="true"/>
    <col min="14856" max="14856" width="11.875" style="2" customWidth="true"/>
    <col min="14857" max="14857" width="11.125" style="2" customWidth="true"/>
    <col min="14858" max="14858" width="11.375" style="2" customWidth="true"/>
    <col min="14859" max="14859" width="10" style="2" customWidth="true"/>
    <col min="14860" max="14860" width="9" style="2"/>
    <col min="14861" max="14861" width="22.625" style="2" customWidth="true"/>
    <col min="14862" max="14862" width="37.125" style="2" customWidth="true"/>
    <col min="14863" max="15104" width="9" style="2"/>
    <col min="15105" max="15105" width="9" style="2" hidden="true" customWidth="true"/>
    <col min="15106" max="15106" width="42.625" style="2" customWidth="true"/>
    <col min="15107" max="15107" width="11.875" style="2" customWidth="true"/>
    <col min="15108" max="15109" width="12.5" style="2" customWidth="true"/>
    <col min="15110" max="15110" width="13.875" style="2" customWidth="true"/>
    <col min="15111" max="15111" width="10.875" style="2" customWidth="true"/>
    <col min="15112" max="15112" width="11.875" style="2" customWidth="true"/>
    <col min="15113" max="15113" width="11.125" style="2" customWidth="true"/>
    <col min="15114" max="15114" width="11.375" style="2" customWidth="true"/>
    <col min="15115" max="15115" width="10" style="2" customWidth="true"/>
    <col min="15116" max="15116" width="9" style="2"/>
    <col min="15117" max="15117" width="22.625" style="2" customWidth="true"/>
    <col min="15118" max="15118" width="37.125" style="2" customWidth="true"/>
    <col min="15119" max="15360" width="9" style="2"/>
    <col min="15361" max="15361" width="9" style="2" hidden="true" customWidth="true"/>
    <col min="15362" max="15362" width="42.625" style="2" customWidth="true"/>
    <col min="15363" max="15363" width="11.875" style="2" customWidth="true"/>
    <col min="15364" max="15365" width="12.5" style="2" customWidth="true"/>
    <col min="15366" max="15366" width="13.875" style="2" customWidth="true"/>
    <col min="15367" max="15367" width="10.875" style="2" customWidth="true"/>
    <col min="15368" max="15368" width="11.875" style="2" customWidth="true"/>
    <col min="15369" max="15369" width="11.125" style="2" customWidth="true"/>
    <col min="15370" max="15370" width="11.375" style="2" customWidth="true"/>
    <col min="15371" max="15371" width="10" style="2" customWidth="true"/>
    <col min="15372" max="15372" width="9" style="2"/>
    <col min="15373" max="15373" width="22.625" style="2" customWidth="true"/>
    <col min="15374" max="15374" width="37.125" style="2" customWidth="true"/>
    <col min="15375" max="15616" width="9" style="2"/>
    <col min="15617" max="15617" width="9" style="2" hidden="true" customWidth="true"/>
    <col min="15618" max="15618" width="42.625" style="2" customWidth="true"/>
    <col min="15619" max="15619" width="11.875" style="2" customWidth="true"/>
    <col min="15620" max="15621" width="12.5" style="2" customWidth="true"/>
    <col min="15622" max="15622" width="13.875" style="2" customWidth="true"/>
    <col min="15623" max="15623" width="10.875" style="2" customWidth="true"/>
    <col min="15624" max="15624" width="11.875" style="2" customWidth="true"/>
    <col min="15625" max="15625" width="11.125" style="2" customWidth="true"/>
    <col min="15626" max="15626" width="11.375" style="2" customWidth="true"/>
    <col min="15627" max="15627" width="10" style="2" customWidth="true"/>
    <col min="15628" max="15628" width="9" style="2"/>
    <col min="15629" max="15629" width="22.625" style="2" customWidth="true"/>
    <col min="15630" max="15630" width="37.125" style="2" customWidth="true"/>
    <col min="15631" max="15872" width="9" style="2"/>
    <col min="15873" max="15873" width="9" style="2" hidden="true" customWidth="true"/>
    <col min="15874" max="15874" width="42.625" style="2" customWidth="true"/>
    <col min="15875" max="15875" width="11.875" style="2" customWidth="true"/>
    <col min="15876" max="15877" width="12.5" style="2" customWidth="true"/>
    <col min="15878" max="15878" width="13.875" style="2" customWidth="true"/>
    <col min="15879" max="15879" width="10.875" style="2" customWidth="true"/>
    <col min="15880" max="15880" width="11.875" style="2" customWidth="true"/>
    <col min="15881" max="15881" width="11.125" style="2" customWidth="true"/>
    <col min="15882" max="15882" width="11.375" style="2" customWidth="true"/>
    <col min="15883" max="15883" width="10" style="2" customWidth="true"/>
    <col min="15884" max="15884" width="9" style="2"/>
    <col min="15885" max="15885" width="22.625" style="2" customWidth="true"/>
    <col min="15886" max="15886" width="37.125" style="2" customWidth="true"/>
    <col min="15887" max="16128" width="9" style="2"/>
    <col min="16129" max="16129" width="9" style="2" hidden="true" customWidth="true"/>
    <col min="16130" max="16130" width="42.625" style="2" customWidth="true"/>
    <col min="16131" max="16131" width="11.875" style="2" customWidth="true"/>
    <col min="16132" max="16133" width="12.5" style="2" customWidth="true"/>
    <col min="16134" max="16134" width="13.875" style="2" customWidth="true"/>
    <col min="16135" max="16135" width="10.875" style="2" customWidth="true"/>
    <col min="16136" max="16136" width="11.875" style="2" customWidth="true"/>
    <col min="16137" max="16137" width="11.125" style="2" customWidth="true"/>
    <col min="16138" max="16138" width="11.375" style="2" customWidth="true"/>
    <col min="16139" max="16139" width="10" style="2" customWidth="true"/>
    <col min="16140" max="16140" width="9" style="2"/>
    <col min="16141" max="16141" width="22.625" style="2" customWidth="true"/>
    <col min="16142" max="16142" width="37.125" style="2" customWidth="true"/>
    <col min="16143" max="16384" width="9" style="2"/>
  </cols>
  <sheetData>
    <row r="1" ht="26.25" customHeight="true" spans="2:11">
      <c r="B1" s="6"/>
      <c r="C1" s="3"/>
      <c r="D1" s="4"/>
      <c r="E1" s="5"/>
      <c r="I1" s="3"/>
      <c r="K1" s="5"/>
    </row>
    <row r="2" ht="34.5" customHeight="true" spans="2:1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70"/>
    </row>
    <row r="3" ht="17.25" customHeight="true" spans="2:12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71"/>
    </row>
    <row r="4" ht="21" customHeight="true" spans="1:12">
      <c r="A4" s="54" t="s">
        <v>2</v>
      </c>
      <c r="B4" s="33" t="s">
        <v>3</v>
      </c>
      <c r="C4" s="10" t="s">
        <v>4</v>
      </c>
      <c r="D4" s="11"/>
      <c r="E4" s="11"/>
      <c r="F4" s="11"/>
      <c r="G4" s="11"/>
      <c r="H4" s="32"/>
      <c r="I4" s="33" t="s">
        <v>5</v>
      </c>
      <c r="J4" s="33"/>
      <c r="K4" s="33"/>
      <c r="L4" s="72"/>
    </row>
    <row r="5" ht="21" customHeight="true" spans="1:12">
      <c r="A5" s="54"/>
      <c r="B5" s="33"/>
      <c r="C5" s="33" t="s">
        <v>6</v>
      </c>
      <c r="D5" s="55" t="s">
        <v>7</v>
      </c>
      <c r="E5" s="34" t="s">
        <v>8</v>
      </c>
      <c r="F5" s="67" t="s">
        <v>9</v>
      </c>
      <c r="G5" s="35" t="s">
        <v>10</v>
      </c>
      <c r="H5" s="35"/>
      <c r="I5" s="73" t="s">
        <v>11</v>
      </c>
      <c r="J5" s="42" t="s">
        <v>12</v>
      </c>
      <c r="K5" s="42"/>
      <c r="L5" s="72"/>
    </row>
    <row r="6" ht="21" customHeight="true" spans="1:12">
      <c r="A6" s="54"/>
      <c r="B6" s="33"/>
      <c r="C6" s="33"/>
      <c r="D6" s="56"/>
      <c r="E6" s="37"/>
      <c r="F6" s="68"/>
      <c r="G6" s="35" t="s">
        <v>13</v>
      </c>
      <c r="H6" s="35" t="s">
        <v>14</v>
      </c>
      <c r="I6" s="74"/>
      <c r="J6" s="43" t="s">
        <v>13</v>
      </c>
      <c r="K6" s="43" t="s">
        <v>14</v>
      </c>
      <c r="L6" s="72"/>
    </row>
    <row r="7" s="1" customFormat="true" ht="20.25" customHeight="true" spans="1:12">
      <c r="A7" s="57">
        <v>1030601</v>
      </c>
      <c r="B7" s="58" t="s">
        <v>15</v>
      </c>
      <c r="C7" s="22">
        <f t="shared" ref="C7:F7" si="0">SUM(C8:C38)</f>
        <v>460</v>
      </c>
      <c r="D7" s="22">
        <f t="shared" si="0"/>
        <v>74</v>
      </c>
      <c r="E7" s="20">
        <f>D7/C7*100</f>
        <v>16.0869565217391</v>
      </c>
      <c r="F7" s="22">
        <f t="shared" si="0"/>
        <v>1451</v>
      </c>
      <c r="G7" s="22">
        <f>D7-F7</f>
        <v>-1377</v>
      </c>
      <c r="H7" s="20">
        <f>G7/F7*100</f>
        <v>-94.9000689179876</v>
      </c>
      <c r="I7" s="22">
        <f>SUM(I8:I38)</f>
        <v>1457</v>
      </c>
      <c r="J7" s="22">
        <f t="shared" ref="J7:J55" si="1">I7-D7</f>
        <v>1383</v>
      </c>
      <c r="K7" s="20">
        <f>J7/D7*100</f>
        <v>1868.91891891892</v>
      </c>
      <c r="L7" s="72"/>
    </row>
    <row r="8" s="1" customFormat="true" ht="17.25" hidden="true" customHeight="true" spans="1:12">
      <c r="A8" s="59">
        <v>103060103</v>
      </c>
      <c r="B8" s="60" t="s">
        <v>16</v>
      </c>
      <c r="C8" s="22"/>
      <c r="D8" s="61"/>
      <c r="E8" s="20"/>
      <c r="F8" s="22"/>
      <c r="G8" s="22">
        <f t="shared" ref="G8:G55" si="2">D8-F8</f>
        <v>0</v>
      </c>
      <c r="H8" s="20"/>
      <c r="I8" s="22"/>
      <c r="J8" s="22">
        <f t="shared" si="1"/>
        <v>0</v>
      </c>
      <c r="K8" s="20"/>
      <c r="L8" s="72"/>
    </row>
    <row r="9" s="1" customFormat="true" ht="17.25" hidden="true" customHeight="true" spans="1:12">
      <c r="A9" s="59">
        <v>103060104</v>
      </c>
      <c r="B9" s="60" t="s">
        <v>17</v>
      </c>
      <c r="C9" s="22"/>
      <c r="D9" s="61"/>
      <c r="E9" s="20"/>
      <c r="F9" s="22"/>
      <c r="G9" s="22">
        <f t="shared" si="2"/>
        <v>0</v>
      </c>
      <c r="H9" s="20"/>
      <c r="I9" s="22"/>
      <c r="J9" s="22">
        <f t="shared" si="1"/>
        <v>0</v>
      </c>
      <c r="K9" s="20"/>
      <c r="L9" s="72"/>
    </row>
    <row r="10" s="1" customFormat="true" ht="17.25" hidden="true" customHeight="true" spans="1:12">
      <c r="A10" s="59">
        <v>103060105</v>
      </c>
      <c r="B10" s="60" t="s">
        <v>18</v>
      </c>
      <c r="C10" s="22"/>
      <c r="D10" s="61"/>
      <c r="E10" s="20"/>
      <c r="F10" s="22"/>
      <c r="G10" s="22">
        <f t="shared" si="2"/>
        <v>0</v>
      </c>
      <c r="H10" s="20"/>
      <c r="I10" s="22"/>
      <c r="J10" s="22">
        <f t="shared" si="1"/>
        <v>0</v>
      </c>
      <c r="K10" s="20"/>
      <c r="L10" s="72"/>
    </row>
    <row r="11" s="1" customFormat="true" ht="17.25" hidden="true" customHeight="true" spans="1:12">
      <c r="A11" s="59">
        <v>103060106</v>
      </c>
      <c r="B11" s="60" t="s">
        <v>19</v>
      </c>
      <c r="C11" s="22"/>
      <c r="D11" s="61"/>
      <c r="E11" s="20"/>
      <c r="F11" s="22"/>
      <c r="G11" s="22">
        <f t="shared" si="2"/>
        <v>0</v>
      </c>
      <c r="H11" s="20"/>
      <c r="I11" s="22"/>
      <c r="J11" s="22">
        <f t="shared" si="1"/>
        <v>0</v>
      </c>
      <c r="K11" s="20"/>
      <c r="L11" s="72"/>
    </row>
    <row r="12" s="1" customFormat="true" ht="17.25" hidden="true" customHeight="true" spans="1:12">
      <c r="A12" s="59">
        <v>103060107</v>
      </c>
      <c r="B12" s="60" t="s">
        <v>20</v>
      </c>
      <c r="C12" s="22"/>
      <c r="D12" s="61"/>
      <c r="E12" s="20"/>
      <c r="F12" s="22"/>
      <c r="G12" s="22">
        <f t="shared" si="2"/>
        <v>0</v>
      </c>
      <c r="H12" s="20"/>
      <c r="I12" s="22"/>
      <c r="J12" s="22">
        <f t="shared" si="1"/>
        <v>0</v>
      </c>
      <c r="K12" s="20"/>
      <c r="L12" s="72"/>
    </row>
    <row r="13" s="1" customFormat="true" ht="17.25" hidden="true" customHeight="true" spans="1:12">
      <c r="A13" s="59">
        <v>103060108</v>
      </c>
      <c r="B13" s="60" t="s">
        <v>21</v>
      </c>
      <c r="C13" s="22"/>
      <c r="D13" s="61"/>
      <c r="E13" s="20"/>
      <c r="F13" s="22"/>
      <c r="G13" s="22">
        <f t="shared" si="2"/>
        <v>0</v>
      </c>
      <c r="H13" s="20"/>
      <c r="I13" s="22"/>
      <c r="J13" s="22">
        <f t="shared" si="1"/>
        <v>0</v>
      </c>
      <c r="K13" s="20"/>
      <c r="L13" s="72"/>
    </row>
    <row r="14" s="1" customFormat="true" ht="17.25" hidden="true" customHeight="true" spans="1:12">
      <c r="A14" s="59">
        <v>103060109</v>
      </c>
      <c r="B14" s="60" t="s">
        <v>22</v>
      </c>
      <c r="C14" s="22"/>
      <c r="D14" s="61"/>
      <c r="E14" s="20"/>
      <c r="F14" s="22"/>
      <c r="G14" s="22">
        <f t="shared" si="2"/>
        <v>0</v>
      </c>
      <c r="H14" s="20"/>
      <c r="I14" s="22"/>
      <c r="J14" s="22">
        <f t="shared" si="1"/>
        <v>0</v>
      </c>
      <c r="K14" s="20"/>
      <c r="L14" s="72"/>
    </row>
    <row r="15" s="1" customFormat="true" ht="17.25" hidden="true" customHeight="true" spans="1:12">
      <c r="A15" s="59">
        <v>103060112</v>
      </c>
      <c r="B15" s="60" t="s">
        <v>23</v>
      </c>
      <c r="C15" s="22"/>
      <c r="D15" s="61"/>
      <c r="E15" s="20"/>
      <c r="F15" s="22"/>
      <c r="G15" s="22">
        <f t="shared" si="2"/>
        <v>0</v>
      </c>
      <c r="H15" s="20"/>
      <c r="I15" s="22"/>
      <c r="J15" s="22">
        <f t="shared" si="1"/>
        <v>0</v>
      </c>
      <c r="K15" s="20"/>
      <c r="L15" s="72"/>
    </row>
    <row r="16" ht="17.25" hidden="true" customHeight="true" spans="1:12">
      <c r="A16" s="59">
        <v>103060113</v>
      </c>
      <c r="B16" s="60" t="s">
        <v>24</v>
      </c>
      <c r="C16" s="22"/>
      <c r="D16" s="61"/>
      <c r="E16" s="20"/>
      <c r="F16" s="22"/>
      <c r="G16" s="22">
        <f t="shared" si="2"/>
        <v>0</v>
      </c>
      <c r="H16" s="20"/>
      <c r="I16" s="22"/>
      <c r="J16" s="22">
        <f t="shared" si="1"/>
        <v>0</v>
      </c>
      <c r="K16" s="20"/>
      <c r="L16" s="75"/>
    </row>
    <row r="17" ht="17.25" hidden="true" customHeight="true" spans="1:12">
      <c r="A17" s="59">
        <v>103060114</v>
      </c>
      <c r="B17" s="60" t="s">
        <v>25</v>
      </c>
      <c r="C17" s="22"/>
      <c r="D17" s="61"/>
      <c r="E17" s="20"/>
      <c r="F17" s="22"/>
      <c r="G17" s="22">
        <f t="shared" si="2"/>
        <v>0</v>
      </c>
      <c r="H17" s="20"/>
      <c r="I17" s="22"/>
      <c r="J17" s="22">
        <f t="shared" si="1"/>
        <v>0</v>
      </c>
      <c r="K17" s="20"/>
      <c r="L17" s="75"/>
    </row>
    <row r="18" ht="17.25" hidden="true" customHeight="true" spans="1:12">
      <c r="A18" s="59">
        <v>103060115</v>
      </c>
      <c r="B18" s="60" t="s">
        <v>26</v>
      </c>
      <c r="C18" s="22"/>
      <c r="D18" s="61"/>
      <c r="E18" s="20"/>
      <c r="F18" s="22"/>
      <c r="G18" s="22">
        <f t="shared" si="2"/>
        <v>0</v>
      </c>
      <c r="H18" s="20"/>
      <c r="I18" s="22"/>
      <c r="J18" s="22">
        <f t="shared" si="1"/>
        <v>0</v>
      </c>
      <c r="K18" s="20"/>
      <c r="L18" s="75"/>
    </row>
    <row r="19" ht="17.25" hidden="true" customHeight="true" spans="1:12">
      <c r="A19" s="59">
        <v>103060116</v>
      </c>
      <c r="B19" s="60" t="s">
        <v>27</v>
      </c>
      <c r="C19" s="22"/>
      <c r="D19" s="61"/>
      <c r="E19" s="20"/>
      <c r="F19" s="22"/>
      <c r="G19" s="22">
        <f t="shared" si="2"/>
        <v>0</v>
      </c>
      <c r="H19" s="20"/>
      <c r="I19" s="22"/>
      <c r="J19" s="22">
        <f t="shared" si="1"/>
        <v>0</v>
      </c>
      <c r="K19" s="20"/>
      <c r="L19" s="75"/>
    </row>
    <row r="20" ht="17.25" hidden="true" customHeight="true" spans="1:12">
      <c r="A20" s="59">
        <v>103060117</v>
      </c>
      <c r="B20" s="60" t="s">
        <v>28</v>
      </c>
      <c r="C20" s="22"/>
      <c r="D20" s="61"/>
      <c r="E20" s="20"/>
      <c r="F20" s="22"/>
      <c r="G20" s="22">
        <f t="shared" si="2"/>
        <v>0</v>
      </c>
      <c r="H20" s="20"/>
      <c r="I20" s="22"/>
      <c r="J20" s="22">
        <f t="shared" si="1"/>
        <v>0</v>
      </c>
      <c r="K20" s="20"/>
      <c r="L20" s="75"/>
    </row>
    <row r="21" ht="17.25" hidden="true" customHeight="true" spans="1:12">
      <c r="A21" s="59">
        <v>103060118</v>
      </c>
      <c r="B21" s="60" t="s">
        <v>29</v>
      </c>
      <c r="C21" s="22"/>
      <c r="D21" s="61"/>
      <c r="E21" s="20"/>
      <c r="F21" s="22"/>
      <c r="G21" s="22">
        <f t="shared" si="2"/>
        <v>0</v>
      </c>
      <c r="H21" s="20"/>
      <c r="I21" s="22"/>
      <c r="J21" s="22">
        <f t="shared" si="1"/>
        <v>0</v>
      </c>
      <c r="K21" s="20"/>
      <c r="L21" s="75"/>
    </row>
    <row r="22" ht="17.25" hidden="true" customHeight="true" spans="1:12">
      <c r="A22" s="59">
        <v>103060119</v>
      </c>
      <c r="B22" s="60" t="s">
        <v>30</v>
      </c>
      <c r="C22" s="22"/>
      <c r="D22" s="61"/>
      <c r="E22" s="20"/>
      <c r="F22" s="22"/>
      <c r="G22" s="22">
        <f t="shared" si="2"/>
        <v>0</v>
      </c>
      <c r="H22" s="20"/>
      <c r="I22" s="22"/>
      <c r="J22" s="22">
        <f t="shared" si="1"/>
        <v>0</v>
      </c>
      <c r="K22" s="20"/>
      <c r="L22" s="75"/>
    </row>
    <row r="23" ht="17.25" customHeight="true" spans="1:12">
      <c r="A23" s="59">
        <v>103060120</v>
      </c>
      <c r="B23" s="60" t="s">
        <v>31</v>
      </c>
      <c r="C23" s="22"/>
      <c r="D23" s="61">
        <v>74</v>
      </c>
      <c r="E23" s="20"/>
      <c r="F23" s="22"/>
      <c r="G23" s="22">
        <f t="shared" si="2"/>
        <v>74</v>
      </c>
      <c r="H23" s="20"/>
      <c r="I23" s="22"/>
      <c r="J23" s="22">
        <f t="shared" si="1"/>
        <v>-74</v>
      </c>
      <c r="K23" s="20"/>
      <c r="L23" s="75"/>
    </row>
    <row r="24" ht="17.25" hidden="true" customHeight="true" spans="1:12">
      <c r="A24" s="59">
        <v>103060121</v>
      </c>
      <c r="B24" s="60" t="s">
        <v>32</v>
      </c>
      <c r="C24" s="22"/>
      <c r="D24" s="61"/>
      <c r="E24" s="20"/>
      <c r="F24" s="22"/>
      <c r="G24" s="22">
        <f t="shared" si="2"/>
        <v>0</v>
      </c>
      <c r="H24" s="20"/>
      <c r="I24" s="22"/>
      <c r="J24" s="22">
        <f t="shared" si="1"/>
        <v>0</v>
      </c>
      <c r="K24" s="20"/>
      <c r="L24" s="75"/>
    </row>
    <row r="25" ht="17.25" hidden="true" customHeight="true" spans="1:12">
      <c r="A25" s="59">
        <v>103060122</v>
      </c>
      <c r="B25" s="60" t="s">
        <v>33</v>
      </c>
      <c r="C25" s="22"/>
      <c r="D25" s="61"/>
      <c r="E25" s="20"/>
      <c r="F25" s="22"/>
      <c r="G25" s="22">
        <f t="shared" si="2"/>
        <v>0</v>
      </c>
      <c r="H25" s="20"/>
      <c r="I25" s="22"/>
      <c r="J25" s="22">
        <f t="shared" si="1"/>
        <v>0</v>
      </c>
      <c r="K25" s="20"/>
      <c r="L25" s="75"/>
    </row>
    <row r="26" ht="17.25" hidden="true" customHeight="true" spans="1:12">
      <c r="A26" s="59">
        <v>103060123</v>
      </c>
      <c r="B26" s="60" t="s">
        <v>34</v>
      </c>
      <c r="C26" s="22"/>
      <c r="D26" s="61"/>
      <c r="E26" s="20"/>
      <c r="F26" s="22"/>
      <c r="G26" s="22">
        <f t="shared" si="2"/>
        <v>0</v>
      </c>
      <c r="H26" s="20"/>
      <c r="I26" s="22"/>
      <c r="J26" s="22">
        <f t="shared" si="1"/>
        <v>0</v>
      </c>
      <c r="K26" s="20"/>
      <c r="L26" s="75"/>
    </row>
    <row r="27" ht="17.25" hidden="true" customHeight="true" spans="1:12">
      <c r="A27" s="59">
        <v>103060124</v>
      </c>
      <c r="B27" s="60" t="s">
        <v>35</v>
      </c>
      <c r="C27" s="22"/>
      <c r="D27" s="61"/>
      <c r="E27" s="20"/>
      <c r="F27" s="22"/>
      <c r="G27" s="22">
        <f t="shared" si="2"/>
        <v>0</v>
      </c>
      <c r="H27" s="20"/>
      <c r="I27" s="22"/>
      <c r="J27" s="22">
        <f t="shared" si="1"/>
        <v>0</v>
      </c>
      <c r="K27" s="20"/>
      <c r="L27" s="75"/>
    </row>
    <row r="28" ht="17.25" hidden="true" customHeight="true" spans="1:12">
      <c r="A28" s="59">
        <v>103060125</v>
      </c>
      <c r="B28" s="60" t="s">
        <v>36</v>
      </c>
      <c r="C28" s="22"/>
      <c r="D28" s="61"/>
      <c r="E28" s="20"/>
      <c r="F28" s="22"/>
      <c r="G28" s="22">
        <f t="shared" si="2"/>
        <v>0</v>
      </c>
      <c r="H28" s="20"/>
      <c r="I28" s="22"/>
      <c r="J28" s="22">
        <f t="shared" si="1"/>
        <v>0</v>
      </c>
      <c r="K28" s="20"/>
      <c r="L28" s="75"/>
    </row>
    <row r="29" ht="17.25" hidden="true" customHeight="true" spans="1:12">
      <c r="A29" s="59">
        <v>103060126</v>
      </c>
      <c r="B29" s="60" t="s">
        <v>37</v>
      </c>
      <c r="C29" s="22"/>
      <c r="D29" s="61"/>
      <c r="E29" s="20"/>
      <c r="F29" s="22"/>
      <c r="G29" s="22">
        <f t="shared" si="2"/>
        <v>0</v>
      </c>
      <c r="H29" s="20"/>
      <c r="I29" s="22"/>
      <c r="J29" s="22">
        <f t="shared" si="1"/>
        <v>0</v>
      </c>
      <c r="K29" s="20"/>
      <c r="L29" s="75"/>
    </row>
    <row r="30" ht="17.25" hidden="true" customHeight="true" spans="1:12">
      <c r="A30" s="59">
        <v>103060127</v>
      </c>
      <c r="B30" s="60" t="s">
        <v>38</v>
      </c>
      <c r="C30" s="22"/>
      <c r="D30" s="61"/>
      <c r="E30" s="20"/>
      <c r="F30" s="22"/>
      <c r="G30" s="22">
        <f t="shared" si="2"/>
        <v>0</v>
      </c>
      <c r="H30" s="20"/>
      <c r="I30" s="22"/>
      <c r="J30" s="22">
        <f t="shared" si="1"/>
        <v>0</v>
      </c>
      <c r="K30" s="20"/>
      <c r="L30" s="75"/>
    </row>
    <row r="31" ht="17.25" hidden="true" customHeight="true" spans="1:12">
      <c r="A31" s="59">
        <v>103060128</v>
      </c>
      <c r="B31" s="60" t="s">
        <v>39</v>
      </c>
      <c r="C31" s="22"/>
      <c r="D31" s="61"/>
      <c r="E31" s="20"/>
      <c r="F31" s="22"/>
      <c r="G31" s="22">
        <f t="shared" si="2"/>
        <v>0</v>
      </c>
      <c r="H31" s="20"/>
      <c r="I31" s="22"/>
      <c r="J31" s="22">
        <f t="shared" si="1"/>
        <v>0</v>
      </c>
      <c r="K31" s="20"/>
      <c r="L31" s="75"/>
    </row>
    <row r="32" ht="17.25" hidden="true" customHeight="true" spans="1:12">
      <c r="A32" s="59">
        <v>103060129</v>
      </c>
      <c r="B32" s="60" t="s">
        <v>40</v>
      </c>
      <c r="C32" s="22"/>
      <c r="D32" s="61"/>
      <c r="E32" s="20"/>
      <c r="F32" s="22"/>
      <c r="G32" s="22">
        <f t="shared" si="2"/>
        <v>0</v>
      </c>
      <c r="H32" s="20"/>
      <c r="I32" s="22"/>
      <c r="J32" s="22">
        <f t="shared" si="1"/>
        <v>0</v>
      </c>
      <c r="K32" s="20"/>
      <c r="L32" s="75"/>
    </row>
    <row r="33" ht="17.25" hidden="true" customHeight="true" spans="1:12">
      <c r="A33" s="59">
        <v>103060130</v>
      </c>
      <c r="B33" s="60" t="s">
        <v>41</v>
      </c>
      <c r="C33" s="22"/>
      <c r="D33" s="61"/>
      <c r="E33" s="20"/>
      <c r="F33" s="22"/>
      <c r="G33" s="22">
        <f t="shared" si="2"/>
        <v>0</v>
      </c>
      <c r="H33" s="20"/>
      <c r="I33" s="22"/>
      <c r="J33" s="22">
        <f t="shared" si="1"/>
        <v>0</v>
      </c>
      <c r="K33" s="20"/>
      <c r="L33" s="75"/>
    </row>
    <row r="34" ht="17.25" hidden="true" customHeight="true" spans="1:12">
      <c r="A34" s="59">
        <v>103060131</v>
      </c>
      <c r="B34" s="60" t="s">
        <v>42</v>
      </c>
      <c r="C34" s="22"/>
      <c r="D34" s="61"/>
      <c r="E34" s="20"/>
      <c r="F34" s="22"/>
      <c r="G34" s="22">
        <f t="shared" si="2"/>
        <v>0</v>
      </c>
      <c r="H34" s="20"/>
      <c r="I34" s="22"/>
      <c r="J34" s="22">
        <f t="shared" si="1"/>
        <v>0</v>
      </c>
      <c r="K34" s="20"/>
      <c r="L34" s="76"/>
    </row>
    <row r="35" ht="17.25" hidden="true" customHeight="true" spans="1:12">
      <c r="A35" s="59">
        <v>103060132</v>
      </c>
      <c r="B35" s="60" t="s">
        <v>43</v>
      </c>
      <c r="C35" s="22"/>
      <c r="D35" s="61"/>
      <c r="E35" s="20"/>
      <c r="F35" s="22"/>
      <c r="G35" s="22">
        <f t="shared" si="2"/>
        <v>0</v>
      </c>
      <c r="H35" s="20"/>
      <c r="I35" s="22"/>
      <c r="J35" s="22">
        <f t="shared" si="1"/>
        <v>0</v>
      </c>
      <c r="K35" s="20"/>
      <c r="L35" s="76"/>
    </row>
    <row r="36" ht="17.25" hidden="true" customHeight="true" spans="1:12">
      <c r="A36" s="59">
        <v>103060133</v>
      </c>
      <c r="B36" s="60" t="s">
        <v>44</v>
      </c>
      <c r="C36" s="22"/>
      <c r="D36" s="61"/>
      <c r="E36" s="20"/>
      <c r="F36" s="22"/>
      <c r="G36" s="22">
        <f t="shared" si="2"/>
        <v>0</v>
      </c>
      <c r="H36" s="20"/>
      <c r="I36" s="22"/>
      <c r="J36" s="22">
        <f t="shared" si="1"/>
        <v>0</v>
      </c>
      <c r="K36" s="20"/>
      <c r="L36" s="76"/>
    </row>
    <row r="37" ht="17.25" hidden="true" customHeight="true" spans="1:12">
      <c r="A37" s="59">
        <v>103060134</v>
      </c>
      <c r="B37" s="60" t="s">
        <v>45</v>
      </c>
      <c r="C37" s="22"/>
      <c r="D37" s="61"/>
      <c r="E37" s="20"/>
      <c r="F37" s="22"/>
      <c r="G37" s="22">
        <f t="shared" si="2"/>
        <v>0</v>
      </c>
      <c r="H37" s="20"/>
      <c r="I37" s="22"/>
      <c r="J37" s="22">
        <f t="shared" si="1"/>
        <v>0</v>
      </c>
      <c r="K37" s="20"/>
      <c r="L37" s="76"/>
    </row>
    <row r="38" ht="17.25" customHeight="true" spans="1:12">
      <c r="A38" s="59">
        <v>103060198</v>
      </c>
      <c r="B38" s="60" t="s">
        <v>46</v>
      </c>
      <c r="C38" s="22">
        <v>460</v>
      </c>
      <c r="D38" s="61"/>
      <c r="E38" s="20">
        <f>D38/C38*100</f>
        <v>0</v>
      </c>
      <c r="F38" s="22">
        <v>1451</v>
      </c>
      <c r="G38" s="22">
        <f t="shared" si="2"/>
        <v>-1451</v>
      </c>
      <c r="H38" s="20">
        <f>G38/F38*100</f>
        <v>-100</v>
      </c>
      <c r="I38" s="22">
        <v>1457</v>
      </c>
      <c r="J38" s="22">
        <f t="shared" si="1"/>
        <v>1457</v>
      </c>
      <c r="K38" s="20"/>
      <c r="L38" s="76"/>
    </row>
    <row r="39" s="1" customFormat="true" ht="17.25" customHeight="true" spans="1:12">
      <c r="A39" s="57">
        <v>1030602</v>
      </c>
      <c r="B39" s="58" t="s">
        <v>47</v>
      </c>
      <c r="C39" s="22">
        <f>SUM(C40:C43)</f>
        <v>0</v>
      </c>
      <c r="D39" s="22">
        <f t="shared" ref="D39:I39" si="3">SUM(D40:D43)</f>
        <v>0</v>
      </c>
      <c r="E39" s="20"/>
      <c r="F39" s="22">
        <f t="shared" si="3"/>
        <v>11</v>
      </c>
      <c r="G39" s="22">
        <f t="shared" si="2"/>
        <v>-11</v>
      </c>
      <c r="H39" s="20">
        <f>G39/F39*100</f>
        <v>-100</v>
      </c>
      <c r="I39" s="22">
        <f t="shared" si="3"/>
        <v>0</v>
      </c>
      <c r="J39" s="22">
        <f t="shared" si="1"/>
        <v>0</v>
      </c>
      <c r="K39" s="20"/>
      <c r="L39" s="77"/>
    </row>
    <row r="40" ht="17.25" hidden="true" customHeight="true" spans="1:12">
      <c r="A40" s="59">
        <v>103060202</v>
      </c>
      <c r="B40" s="60" t="s">
        <v>48</v>
      </c>
      <c r="C40" s="22"/>
      <c r="D40" s="61"/>
      <c r="E40" s="20"/>
      <c r="F40" s="22"/>
      <c r="G40" s="22">
        <f t="shared" si="2"/>
        <v>0</v>
      </c>
      <c r="H40" s="20"/>
      <c r="I40" s="22"/>
      <c r="J40" s="22">
        <f t="shared" si="1"/>
        <v>0</v>
      </c>
      <c r="K40" s="20"/>
      <c r="L40" s="76"/>
    </row>
    <row r="41" ht="17.25" hidden="true" customHeight="true" spans="1:12">
      <c r="A41" s="59">
        <v>103060203</v>
      </c>
      <c r="B41" s="60" t="s">
        <v>49</v>
      </c>
      <c r="C41" s="22"/>
      <c r="D41" s="61"/>
      <c r="E41" s="20"/>
      <c r="F41" s="22"/>
      <c r="G41" s="22">
        <f t="shared" si="2"/>
        <v>0</v>
      </c>
      <c r="H41" s="20"/>
      <c r="I41" s="22"/>
      <c r="J41" s="22">
        <f t="shared" si="1"/>
        <v>0</v>
      </c>
      <c r="K41" s="20"/>
      <c r="L41" s="76"/>
    </row>
    <row r="42" ht="17.25" hidden="true" customHeight="true" spans="1:12">
      <c r="A42" s="59">
        <v>103060204</v>
      </c>
      <c r="B42" s="60" t="s">
        <v>50</v>
      </c>
      <c r="C42" s="22"/>
      <c r="D42" s="61"/>
      <c r="E42" s="20"/>
      <c r="F42" s="22"/>
      <c r="G42" s="22">
        <f t="shared" si="2"/>
        <v>0</v>
      </c>
      <c r="H42" s="20"/>
      <c r="I42" s="22"/>
      <c r="J42" s="22">
        <f t="shared" si="1"/>
        <v>0</v>
      </c>
      <c r="K42" s="20"/>
      <c r="L42" s="76"/>
    </row>
    <row r="43" ht="17.25" customHeight="true" spans="1:12">
      <c r="A43" s="59">
        <v>103060298</v>
      </c>
      <c r="B43" s="60" t="s">
        <v>51</v>
      </c>
      <c r="C43" s="22"/>
      <c r="D43" s="61"/>
      <c r="E43" s="20"/>
      <c r="F43" s="22">
        <v>11</v>
      </c>
      <c r="G43" s="22">
        <f t="shared" si="2"/>
        <v>-11</v>
      </c>
      <c r="H43" s="20">
        <f>G43/F43*100</f>
        <v>-100</v>
      </c>
      <c r="I43" s="22"/>
      <c r="J43" s="22">
        <f t="shared" si="1"/>
        <v>0</v>
      </c>
      <c r="K43" s="20"/>
      <c r="L43" s="76"/>
    </row>
    <row r="44" s="1" customFormat="true" ht="17.25" customHeight="true" spans="1:12">
      <c r="A44" s="57">
        <v>1030603</v>
      </c>
      <c r="B44" s="58" t="s">
        <v>52</v>
      </c>
      <c r="C44" s="22">
        <f t="shared" ref="C44:D44" si="4">SUM(C45:C49)</f>
        <v>1145</v>
      </c>
      <c r="D44" s="22">
        <f t="shared" si="4"/>
        <v>1145</v>
      </c>
      <c r="E44" s="20">
        <f>D44/C44*100</f>
        <v>100</v>
      </c>
      <c r="F44" s="22">
        <f>SUM(F45:F49)</f>
        <v>527</v>
      </c>
      <c r="G44" s="22">
        <f t="shared" si="2"/>
        <v>618</v>
      </c>
      <c r="H44" s="20">
        <f>G44/F44*100</f>
        <v>117.267552182163</v>
      </c>
      <c r="I44" s="22"/>
      <c r="J44" s="22">
        <f t="shared" si="1"/>
        <v>-1145</v>
      </c>
      <c r="K44" s="20">
        <f>J44/D44*100</f>
        <v>-100</v>
      </c>
      <c r="L44" s="77"/>
    </row>
    <row r="45" ht="17.25" hidden="true" customHeight="true" spans="1:12">
      <c r="A45" s="59">
        <v>103060301</v>
      </c>
      <c r="B45" s="60" t="s">
        <v>53</v>
      </c>
      <c r="C45" s="22"/>
      <c r="D45" s="61"/>
      <c r="E45" s="20"/>
      <c r="F45" s="22"/>
      <c r="G45" s="22">
        <f t="shared" si="2"/>
        <v>0</v>
      </c>
      <c r="H45" s="20"/>
      <c r="I45" s="22"/>
      <c r="J45" s="22">
        <f t="shared" si="1"/>
        <v>0</v>
      </c>
      <c r="K45" s="20"/>
      <c r="L45" s="76"/>
    </row>
    <row r="46" ht="17.25" customHeight="true" spans="1:12">
      <c r="A46" s="59">
        <v>103060304</v>
      </c>
      <c r="B46" s="60" t="s">
        <v>54</v>
      </c>
      <c r="C46" s="22">
        <v>1145</v>
      </c>
      <c r="D46" s="61">
        <v>1145</v>
      </c>
      <c r="E46" s="20">
        <f>D46/C46*100</f>
        <v>100</v>
      </c>
      <c r="F46" s="22"/>
      <c r="G46" s="22">
        <f t="shared" si="2"/>
        <v>1145</v>
      </c>
      <c r="H46" s="20"/>
      <c r="I46" s="22"/>
      <c r="J46" s="22">
        <f t="shared" si="1"/>
        <v>-1145</v>
      </c>
      <c r="K46" s="20"/>
      <c r="L46" s="76"/>
    </row>
    <row r="47" ht="17.25" hidden="true" customHeight="true" spans="1:12">
      <c r="A47" s="59">
        <v>103060305</v>
      </c>
      <c r="B47" s="60" t="s">
        <v>55</v>
      </c>
      <c r="C47" s="22"/>
      <c r="D47" s="61"/>
      <c r="E47" s="20"/>
      <c r="F47" s="22"/>
      <c r="G47" s="22">
        <f t="shared" si="2"/>
        <v>0</v>
      </c>
      <c r="H47" s="20"/>
      <c r="I47" s="22"/>
      <c r="J47" s="22">
        <f t="shared" si="1"/>
        <v>0</v>
      </c>
      <c r="K47" s="20"/>
      <c r="L47" s="76"/>
    </row>
    <row r="48" ht="17.25" hidden="true" customHeight="true" spans="1:12">
      <c r="A48" s="59">
        <v>103060307</v>
      </c>
      <c r="B48" s="60" t="s">
        <v>56</v>
      </c>
      <c r="C48" s="22"/>
      <c r="D48" s="61"/>
      <c r="E48" s="20"/>
      <c r="F48" s="22"/>
      <c r="G48" s="22">
        <f t="shared" si="2"/>
        <v>0</v>
      </c>
      <c r="H48" s="20"/>
      <c r="I48" s="22"/>
      <c r="J48" s="22">
        <f t="shared" si="1"/>
        <v>0</v>
      </c>
      <c r="K48" s="20"/>
      <c r="L48" s="76"/>
    </row>
    <row r="49" ht="17.25" customHeight="true" spans="1:12">
      <c r="A49" s="59">
        <v>103060398</v>
      </c>
      <c r="B49" s="60" t="s">
        <v>57</v>
      </c>
      <c r="C49" s="22"/>
      <c r="D49" s="61"/>
      <c r="E49" s="20"/>
      <c r="F49" s="22">
        <v>527</v>
      </c>
      <c r="G49" s="22">
        <f t="shared" si="2"/>
        <v>-527</v>
      </c>
      <c r="H49" s="20">
        <f>G49/F49*100</f>
        <v>-100</v>
      </c>
      <c r="I49" s="22"/>
      <c r="J49" s="22">
        <f t="shared" si="1"/>
        <v>0</v>
      </c>
      <c r="K49" s="20"/>
      <c r="L49" s="76"/>
    </row>
    <row r="50" s="1" customFormat="true" ht="17.25" customHeight="true" spans="1:12">
      <c r="A50" s="57">
        <v>1030604</v>
      </c>
      <c r="B50" s="58" t="s">
        <v>58</v>
      </c>
      <c r="C50" s="22">
        <f>SUM(C51:C53)</f>
        <v>0</v>
      </c>
      <c r="D50" s="22">
        <f t="shared" ref="D50:F50" si="5">SUM(D51:D53)</f>
        <v>0</v>
      </c>
      <c r="E50" s="20"/>
      <c r="F50" s="22">
        <f t="shared" si="5"/>
        <v>0</v>
      </c>
      <c r="G50" s="22">
        <f t="shared" si="2"/>
        <v>0</v>
      </c>
      <c r="H50" s="20"/>
      <c r="I50" s="22"/>
      <c r="J50" s="22">
        <f t="shared" si="1"/>
        <v>0</v>
      </c>
      <c r="K50" s="20"/>
      <c r="L50" s="77"/>
    </row>
    <row r="51" ht="17.25" hidden="true" customHeight="true" spans="1:12">
      <c r="A51" s="59">
        <v>103060401</v>
      </c>
      <c r="B51" s="60" t="s">
        <v>59</v>
      </c>
      <c r="C51" s="22"/>
      <c r="D51" s="61"/>
      <c r="E51" s="20"/>
      <c r="F51" s="22"/>
      <c r="G51" s="22">
        <f t="shared" si="2"/>
        <v>0</v>
      </c>
      <c r="H51" s="20"/>
      <c r="I51" s="22"/>
      <c r="J51" s="22">
        <f t="shared" si="1"/>
        <v>0</v>
      </c>
      <c r="K51" s="20"/>
      <c r="L51" s="40"/>
    </row>
    <row r="52" ht="17.25" hidden="true" customHeight="true" spans="1:12">
      <c r="A52" s="59">
        <v>103060402</v>
      </c>
      <c r="B52" s="60" t="s">
        <v>60</v>
      </c>
      <c r="C52" s="22"/>
      <c r="D52" s="61"/>
      <c r="E52" s="20"/>
      <c r="F52" s="22"/>
      <c r="G52" s="22">
        <f t="shared" si="2"/>
        <v>0</v>
      </c>
      <c r="H52" s="20"/>
      <c r="I52" s="22"/>
      <c r="J52" s="22">
        <f t="shared" si="1"/>
        <v>0</v>
      </c>
      <c r="K52" s="20"/>
      <c r="L52" s="40"/>
    </row>
    <row r="53" ht="17.25" hidden="true" customHeight="true" spans="1:12">
      <c r="A53" s="59">
        <v>103060498</v>
      </c>
      <c r="B53" s="60" t="s">
        <v>61</v>
      </c>
      <c r="C53" s="22"/>
      <c r="D53" s="61"/>
      <c r="E53" s="20"/>
      <c r="F53" s="22"/>
      <c r="G53" s="22">
        <f t="shared" si="2"/>
        <v>0</v>
      </c>
      <c r="H53" s="20"/>
      <c r="I53" s="22"/>
      <c r="J53" s="22">
        <f t="shared" si="1"/>
        <v>0</v>
      </c>
      <c r="K53" s="20"/>
      <c r="L53" s="40"/>
    </row>
    <row r="54" s="1" customFormat="true" ht="17.25" customHeight="true" spans="1:12">
      <c r="A54" s="57">
        <v>1030698</v>
      </c>
      <c r="B54" s="58" t="s">
        <v>62</v>
      </c>
      <c r="C54" s="22"/>
      <c r="D54" s="61"/>
      <c r="E54" s="20"/>
      <c r="F54" s="22"/>
      <c r="G54" s="22">
        <f t="shared" si="2"/>
        <v>0</v>
      </c>
      <c r="H54" s="20"/>
      <c r="I54" s="22"/>
      <c r="J54" s="22">
        <f t="shared" si="1"/>
        <v>0</v>
      </c>
      <c r="K54" s="20"/>
      <c r="L54" s="41"/>
    </row>
    <row r="55" s="1" customFormat="true" ht="17.25" customHeight="true" spans="1:12">
      <c r="A55" s="57">
        <v>10306</v>
      </c>
      <c r="B55" s="58" t="s">
        <v>63</v>
      </c>
      <c r="C55" s="22">
        <f>SUM(C7,C39,C44,C50,C54)</f>
        <v>1605</v>
      </c>
      <c r="D55" s="22">
        <f t="shared" ref="D55:F55" si="6">SUM(D7,D39,D44,D50,D54)</f>
        <v>1219</v>
      </c>
      <c r="E55" s="20">
        <f>D55/C55*100</f>
        <v>75.9501557632399</v>
      </c>
      <c r="F55" s="22">
        <f t="shared" si="6"/>
        <v>1989</v>
      </c>
      <c r="G55" s="22">
        <f t="shared" si="2"/>
        <v>-770</v>
      </c>
      <c r="H55" s="20">
        <f>G55/F55*100</f>
        <v>-38.7129210658622</v>
      </c>
      <c r="I55" s="22">
        <f>SUM(I7,I39,I44,I50,I54)</f>
        <v>1457</v>
      </c>
      <c r="J55" s="22">
        <f t="shared" si="1"/>
        <v>238</v>
      </c>
      <c r="K55" s="20"/>
      <c r="L55" s="72"/>
    </row>
    <row r="56" s="1" customFormat="true" ht="17.25" customHeight="true" spans="1:12">
      <c r="A56" s="57"/>
      <c r="B56" s="58" t="s">
        <v>64</v>
      </c>
      <c r="C56" s="22">
        <f>C57+C58</f>
        <v>432</v>
      </c>
      <c r="D56" s="22">
        <f>D57+D58</f>
        <v>432</v>
      </c>
      <c r="E56" s="22"/>
      <c r="F56" s="22"/>
      <c r="G56" s="22"/>
      <c r="H56" s="22"/>
      <c r="I56" s="22">
        <f>I57+I58</f>
        <v>394</v>
      </c>
      <c r="J56" s="22"/>
      <c r="K56" s="20"/>
      <c r="L56" s="72"/>
    </row>
    <row r="57" s="1" customFormat="true" ht="17.25" customHeight="true" spans="1:12">
      <c r="A57" s="57"/>
      <c r="B57" s="62" t="s">
        <v>65</v>
      </c>
      <c r="C57" s="22">
        <v>144</v>
      </c>
      <c r="D57" s="22">
        <v>144</v>
      </c>
      <c r="E57" s="22"/>
      <c r="F57" s="22"/>
      <c r="G57" s="22"/>
      <c r="H57" s="22"/>
      <c r="I57" s="24"/>
      <c r="J57" s="22"/>
      <c r="K57" s="20"/>
      <c r="L57" s="72"/>
    </row>
    <row r="58" ht="17.25" customHeight="true" spans="1:12">
      <c r="A58" s="59"/>
      <c r="B58" s="60" t="s">
        <v>66</v>
      </c>
      <c r="C58" s="24">
        <v>288</v>
      </c>
      <c r="D58" s="25">
        <v>288</v>
      </c>
      <c r="E58" s="39"/>
      <c r="F58" s="39"/>
      <c r="G58" s="24"/>
      <c r="H58" s="39"/>
      <c r="I58" s="24">
        <f>全市国资支出!C38</f>
        <v>394</v>
      </c>
      <c r="J58" s="24"/>
      <c r="K58" s="20"/>
      <c r="L58" s="75"/>
    </row>
    <row r="59" s="1" customFormat="true" ht="17.25" customHeight="true" spans="1:12">
      <c r="A59" s="57"/>
      <c r="B59" s="63" t="s">
        <v>67</v>
      </c>
      <c r="C59" s="22">
        <f>C55+C56</f>
        <v>2037</v>
      </c>
      <c r="D59" s="22">
        <f>D55+D56</f>
        <v>1651</v>
      </c>
      <c r="E59" s="22"/>
      <c r="F59" s="22"/>
      <c r="G59" s="22"/>
      <c r="H59" s="22"/>
      <c r="I59" s="22">
        <f>I55+I56</f>
        <v>1851</v>
      </c>
      <c r="J59" s="22"/>
      <c r="K59" s="20"/>
      <c r="L59" s="72"/>
    </row>
    <row r="60" ht="24.75" customHeight="true" spans="2:12">
      <c r="B60" s="45"/>
      <c r="C60" s="64"/>
      <c r="D60" s="65"/>
      <c r="E60" s="69"/>
      <c r="F60" s="64"/>
      <c r="G60" s="64"/>
      <c r="H60" s="64"/>
      <c r="I60" s="64"/>
      <c r="J60" s="64"/>
      <c r="K60" s="78"/>
      <c r="L60" s="75"/>
    </row>
    <row r="61" ht="19.5" customHeight="true" spans="2:12">
      <c r="B61" s="40"/>
      <c r="C61" s="64"/>
      <c r="D61" s="66"/>
      <c r="E61" s="69"/>
      <c r="F61" s="64"/>
      <c r="G61" s="64"/>
      <c r="H61" s="64"/>
      <c r="I61" s="64"/>
      <c r="J61" s="64"/>
      <c r="K61" s="79"/>
      <c r="L61" s="72"/>
    </row>
    <row r="62" ht="19.5" customHeight="true"/>
    <row r="63" ht="19.5" customHeight="true"/>
    <row r="64" ht="19.5" customHeight="true"/>
  </sheetData>
  <mergeCells count="13">
    <mergeCell ref="B2:K2"/>
    <mergeCell ref="B3:K3"/>
    <mergeCell ref="C4:H4"/>
    <mergeCell ref="I4:K4"/>
    <mergeCell ref="G5:H5"/>
    <mergeCell ref="J5:K5"/>
    <mergeCell ref="A4:A6"/>
    <mergeCell ref="B4:B6"/>
    <mergeCell ref="C5:C6"/>
    <mergeCell ref="D5:D6"/>
    <mergeCell ref="E5:E6"/>
    <mergeCell ref="F5:F6"/>
    <mergeCell ref="I5:I6"/>
  </mergeCells>
  <printOptions horizontalCentered="true"/>
  <pageMargins left="0.511805555555556" right="0.55" top="0.786805555555556" bottom="0.786805555555556" header="0.313888888888889" footer="0.432638888888889"/>
  <pageSetup paperSize="9" scale="83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showZeros="0" workbookViewId="0">
      <selection activeCell="C57" sqref="C57"/>
    </sheetView>
  </sheetViews>
  <sheetFormatPr defaultColWidth="9" defaultRowHeight="14.25"/>
  <cols>
    <col min="1" max="1" width="37.125" style="2" customWidth="true"/>
    <col min="2" max="2" width="11" style="3" customWidth="true"/>
    <col min="3" max="3" width="12.875" style="4" customWidth="true"/>
    <col min="4" max="4" width="11.25" style="5" customWidth="true"/>
    <col min="5" max="5" width="12.375" style="5" customWidth="true"/>
    <col min="6" max="6" width="12.25" style="5" customWidth="true"/>
    <col min="7" max="7" width="10.125" style="5" customWidth="true"/>
    <col min="8" max="8" width="12.25" style="3" customWidth="true"/>
    <col min="9" max="9" width="12.125" style="5" customWidth="true"/>
    <col min="10" max="10" width="10.375" style="5" customWidth="true"/>
    <col min="11" max="256" width="9" style="2"/>
    <col min="257" max="257" width="37.125" style="2" customWidth="true"/>
    <col min="258" max="258" width="11" style="2" customWidth="true"/>
    <col min="259" max="259" width="12.875" style="2" customWidth="true"/>
    <col min="260" max="260" width="11.25" style="2" customWidth="true"/>
    <col min="261" max="261" width="12.375" style="2" customWidth="true"/>
    <col min="262" max="262" width="12.25" style="2" customWidth="true"/>
    <col min="263" max="263" width="10.125" style="2" customWidth="true"/>
    <col min="264" max="264" width="12.25" style="2" customWidth="true"/>
    <col min="265" max="265" width="12.125" style="2" customWidth="true"/>
    <col min="266" max="266" width="10.375" style="2" customWidth="true"/>
    <col min="267" max="512" width="9" style="2"/>
    <col min="513" max="513" width="37.125" style="2" customWidth="true"/>
    <col min="514" max="514" width="11" style="2" customWidth="true"/>
    <col min="515" max="515" width="12.875" style="2" customWidth="true"/>
    <col min="516" max="516" width="11.25" style="2" customWidth="true"/>
    <col min="517" max="517" width="12.375" style="2" customWidth="true"/>
    <col min="518" max="518" width="12.25" style="2" customWidth="true"/>
    <col min="519" max="519" width="10.125" style="2" customWidth="true"/>
    <col min="520" max="520" width="12.25" style="2" customWidth="true"/>
    <col min="521" max="521" width="12.125" style="2" customWidth="true"/>
    <col min="522" max="522" width="10.375" style="2" customWidth="true"/>
    <col min="523" max="768" width="9" style="2"/>
    <col min="769" max="769" width="37.125" style="2" customWidth="true"/>
    <col min="770" max="770" width="11" style="2" customWidth="true"/>
    <col min="771" max="771" width="12.875" style="2" customWidth="true"/>
    <col min="772" max="772" width="11.25" style="2" customWidth="true"/>
    <col min="773" max="773" width="12.375" style="2" customWidth="true"/>
    <col min="774" max="774" width="12.25" style="2" customWidth="true"/>
    <col min="775" max="775" width="10.125" style="2" customWidth="true"/>
    <col min="776" max="776" width="12.25" style="2" customWidth="true"/>
    <col min="777" max="777" width="12.125" style="2" customWidth="true"/>
    <col min="778" max="778" width="10.375" style="2" customWidth="true"/>
    <col min="779" max="1024" width="9" style="2"/>
    <col min="1025" max="1025" width="37.125" style="2" customWidth="true"/>
    <col min="1026" max="1026" width="11" style="2" customWidth="true"/>
    <col min="1027" max="1027" width="12.875" style="2" customWidth="true"/>
    <col min="1028" max="1028" width="11.25" style="2" customWidth="true"/>
    <col min="1029" max="1029" width="12.375" style="2" customWidth="true"/>
    <col min="1030" max="1030" width="12.25" style="2" customWidth="true"/>
    <col min="1031" max="1031" width="10.125" style="2" customWidth="true"/>
    <col min="1032" max="1032" width="12.25" style="2" customWidth="true"/>
    <col min="1033" max="1033" width="12.125" style="2" customWidth="true"/>
    <col min="1034" max="1034" width="10.375" style="2" customWidth="true"/>
    <col min="1035" max="1280" width="9" style="2"/>
    <col min="1281" max="1281" width="37.125" style="2" customWidth="true"/>
    <col min="1282" max="1282" width="11" style="2" customWidth="true"/>
    <col min="1283" max="1283" width="12.875" style="2" customWidth="true"/>
    <col min="1284" max="1284" width="11.25" style="2" customWidth="true"/>
    <col min="1285" max="1285" width="12.375" style="2" customWidth="true"/>
    <col min="1286" max="1286" width="12.25" style="2" customWidth="true"/>
    <col min="1287" max="1287" width="10.125" style="2" customWidth="true"/>
    <col min="1288" max="1288" width="12.25" style="2" customWidth="true"/>
    <col min="1289" max="1289" width="12.125" style="2" customWidth="true"/>
    <col min="1290" max="1290" width="10.375" style="2" customWidth="true"/>
    <col min="1291" max="1536" width="9" style="2"/>
    <col min="1537" max="1537" width="37.125" style="2" customWidth="true"/>
    <col min="1538" max="1538" width="11" style="2" customWidth="true"/>
    <col min="1539" max="1539" width="12.875" style="2" customWidth="true"/>
    <col min="1540" max="1540" width="11.25" style="2" customWidth="true"/>
    <col min="1541" max="1541" width="12.375" style="2" customWidth="true"/>
    <col min="1542" max="1542" width="12.25" style="2" customWidth="true"/>
    <col min="1543" max="1543" width="10.125" style="2" customWidth="true"/>
    <col min="1544" max="1544" width="12.25" style="2" customWidth="true"/>
    <col min="1545" max="1545" width="12.125" style="2" customWidth="true"/>
    <col min="1546" max="1546" width="10.375" style="2" customWidth="true"/>
    <col min="1547" max="1792" width="9" style="2"/>
    <col min="1793" max="1793" width="37.125" style="2" customWidth="true"/>
    <col min="1794" max="1794" width="11" style="2" customWidth="true"/>
    <col min="1795" max="1795" width="12.875" style="2" customWidth="true"/>
    <col min="1796" max="1796" width="11.25" style="2" customWidth="true"/>
    <col min="1797" max="1797" width="12.375" style="2" customWidth="true"/>
    <col min="1798" max="1798" width="12.25" style="2" customWidth="true"/>
    <col min="1799" max="1799" width="10.125" style="2" customWidth="true"/>
    <col min="1800" max="1800" width="12.25" style="2" customWidth="true"/>
    <col min="1801" max="1801" width="12.125" style="2" customWidth="true"/>
    <col min="1802" max="1802" width="10.375" style="2" customWidth="true"/>
    <col min="1803" max="2048" width="9" style="2"/>
    <col min="2049" max="2049" width="37.125" style="2" customWidth="true"/>
    <col min="2050" max="2050" width="11" style="2" customWidth="true"/>
    <col min="2051" max="2051" width="12.875" style="2" customWidth="true"/>
    <col min="2052" max="2052" width="11.25" style="2" customWidth="true"/>
    <col min="2053" max="2053" width="12.375" style="2" customWidth="true"/>
    <col min="2054" max="2054" width="12.25" style="2" customWidth="true"/>
    <col min="2055" max="2055" width="10.125" style="2" customWidth="true"/>
    <col min="2056" max="2056" width="12.25" style="2" customWidth="true"/>
    <col min="2057" max="2057" width="12.125" style="2" customWidth="true"/>
    <col min="2058" max="2058" width="10.375" style="2" customWidth="true"/>
    <col min="2059" max="2304" width="9" style="2"/>
    <col min="2305" max="2305" width="37.125" style="2" customWidth="true"/>
    <col min="2306" max="2306" width="11" style="2" customWidth="true"/>
    <col min="2307" max="2307" width="12.875" style="2" customWidth="true"/>
    <col min="2308" max="2308" width="11.25" style="2" customWidth="true"/>
    <col min="2309" max="2309" width="12.375" style="2" customWidth="true"/>
    <col min="2310" max="2310" width="12.25" style="2" customWidth="true"/>
    <col min="2311" max="2311" width="10.125" style="2" customWidth="true"/>
    <col min="2312" max="2312" width="12.25" style="2" customWidth="true"/>
    <col min="2313" max="2313" width="12.125" style="2" customWidth="true"/>
    <col min="2314" max="2314" width="10.375" style="2" customWidth="true"/>
    <col min="2315" max="2560" width="9" style="2"/>
    <col min="2561" max="2561" width="37.125" style="2" customWidth="true"/>
    <col min="2562" max="2562" width="11" style="2" customWidth="true"/>
    <col min="2563" max="2563" width="12.875" style="2" customWidth="true"/>
    <col min="2564" max="2564" width="11.25" style="2" customWidth="true"/>
    <col min="2565" max="2565" width="12.375" style="2" customWidth="true"/>
    <col min="2566" max="2566" width="12.25" style="2" customWidth="true"/>
    <col min="2567" max="2567" width="10.125" style="2" customWidth="true"/>
    <col min="2568" max="2568" width="12.25" style="2" customWidth="true"/>
    <col min="2569" max="2569" width="12.125" style="2" customWidth="true"/>
    <col min="2570" max="2570" width="10.375" style="2" customWidth="true"/>
    <col min="2571" max="2816" width="9" style="2"/>
    <col min="2817" max="2817" width="37.125" style="2" customWidth="true"/>
    <col min="2818" max="2818" width="11" style="2" customWidth="true"/>
    <col min="2819" max="2819" width="12.875" style="2" customWidth="true"/>
    <col min="2820" max="2820" width="11.25" style="2" customWidth="true"/>
    <col min="2821" max="2821" width="12.375" style="2" customWidth="true"/>
    <col min="2822" max="2822" width="12.25" style="2" customWidth="true"/>
    <col min="2823" max="2823" width="10.125" style="2" customWidth="true"/>
    <col min="2824" max="2824" width="12.25" style="2" customWidth="true"/>
    <col min="2825" max="2825" width="12.125" style="2" customWidth="true"/>
    <col min="2826" max="2826" width="10.375" style="2" customWidth="true"/>
    <col min="2827" max="3072" width="9" style="2"/>
    <col min="3073" max="3073" width="37.125" style="2" customWidth="true"/>
    <col min="3074" max="3074" width="11" style="2" customWidth="true"/>
    <col min="3075" max="3075" width="12.875" style="2" customWidth="true"/>
    <col min="3076" max="3076" width="11.25" style="2" customWidth="true"/>
    <col min="3077" max="3077" width="12.375" style="2" customWidth="true"/>
    <col min="3078" max="3078" width="12.25" style="2" customWidth="true"/>
    <col min="3079" max="3079" width="10.125" style="2" customWidth="true"/>
    <col min="3080" max="3080" width="12.25" style="2" customWidth="true"/>
    <col min="3081" max="3081" width="12.125" style="2" customWidth="true"/>
    <col min="3082" max="3082" width="10.375" style="2" customWidth="true"/>
    <col min="3083" max="3328" width="9" style="2"/>
    <col min="3329" max="3329" width="37.125" style="2" customWidth="true"/>
    <col min="3330" max="3330" width="11" style="2" customWidth="true"/>
    <col min="3331" max="3331" width="12.875" style="2" customWidth="true"/>
    <col min="3332" max="3332" width="11.25" style="2" customWidth="true"/>
    <col min="3333" max="3333" width="12.375" style="2" customWidth="true"/>
    <col min="3334" max="3334" width="12.25" style="2" customWidth="true"/>
    <col min="3335" max="3335" width="10.125" style="2" customWidth="true"/>
    <col min="3336" max="3336" width="12.25" style="2" customWidth="true"/>
    <col min="3337" max="3337" width="12.125" style="2" customWidth="true"/>
    <col min="3338" max="3338" width="10.375" style="2" customWidth="true"/>
    <col min="3339" max="3584" width="9" style="2"/>
    <col min="3585" max="3585" width="37.125" style="2" customWidth="true"/>
    <col min="3586" max="3586" width="11" style="2" customWidth="true"/>
    <col min="3587" max="3587" width="12.875" style="2" customWidth="true"/>
    <col min="3588" max="3588" width="11.25" style="2" customWidth="true"/>
    <col min="3589" max="3589" width="12.375" style="2" customWidth="true"/>
    <col min="3590" max="3590" width="12.25" style="2" customWidth="true"/>
    <col min="3591" max="3591" width="10.125" style="2" customWidth="true"/>
    <col min="3592" max="3592" width="12.25" style="2" customWidth="true"/>
    <col min="3593" max="3593" width="12.125" style="2" customWidth="true"/>
    <col min="3594" max="3594" width="10.375" style="2" customWidth="true"/>
    <col min="3595" max="3840" width="9" style="2"/>
    <col min="3841" max="3841" width="37.125" style="2" customWidth="true"/>
    <col min="3842" max="3842" width="11" style="2" customWidth="true"/>
    <col min="3843" max="3843" width="12.875" style="2" customWidth="true"/>
    <col min="3844" max="3844" width="11.25" style="2" customWidth="true"/>
    <col min="3845" max="3845" width="12.375" style="2" customWidth="true"/>
    <col min="3846" max="3846" width="12.25" style="2" customWidth="true"/>
    <col min="3847" max="3847" width="10.125" style="2" customWidth="true"/>
    <col min="3848" max="3848" width="12.25" style="2" customWidth="true"/>
    <col min="3849" max="3849" width="12.125" style="2" customWidth="true"/>
    <col min="3850" max="3850" width="10.375" style="2" customWidth="true"/>
    <col min="3851" max="4096" width="9" style="2"/>
    <col min="4097" max="4097" width="37.125" style="2" customWidth="true"/>
    <col min="4098" max="4098" width="11" style="2" customWidth="true"/>
    <col min="4099" max="4099" width="12.875" style="2" customWidth="true"/>
    <col min="4100" max="4100" width="11.25" style="2" customWidth="true"/>
    <col min="4101" max="4101" width="12.375" style="2" customWidth="true"/>
    <col min="4102" max="4102" width="12.25" style="2" customWidth="true"/>
    <col min="4103" max="4103" width="10.125" style="2" customWidth="true"/>
    <col min="4104" max="4104" width="12.25" style="2" customWidth="true"/>
    <col min="4105" max="4105" width="12.125" style="2" customWidth="true"/>
    <col min="4106" max="4106" width="10.375" style="2" customWidth="true"/>
    <col min="4107" max="4352" width="9" style="2"/>
    <col min="4353" max="4353" width="37.125" style="2" customWidth="true"/>
    <col min="4354" max="4354" width="11" style="2" customWidth="true"/>
    <col min="4355" max="4355" width="12.875" style="2" customWidth="true"/>
    <col min="4356" max="4356" width="11.25" style="2" customWidth="true"/>
    <col min="4357" max="4357" width="12.375" style="2" customWidth="true"/>
    <col min="4358" max="4358" width="12.25" style="2" customWidth="true"/>
    <col min="4359" max="4359" width="10.125" style="2" customWidth="true"/>
    <col min="4360" max="4360" width="12.25" style="2" customWidth="true"/>
    <col min="4361" max="4361" width="12.125" style="2" customWidth="true"/>
    <col min="4362" max="4362" width="10.375" style="2" customWidth="true"/>
    <col min="4363" max="4608" width="9" style="2"/>
    <col min="4609" max="4609" width="37.125" style="2" customWidth="true"/>
    <col min="4610" max="4610" width="11" style="2" customWidth="true"/>
    <col min="4611" max="4611" width="12.875" style="2" customWidth="true"/>
    <col min="4612" max="4612" width="11.25" style="2" customWidth="true"/>
    <col min="4613" max="4613" width="12.375" style="2" customWidth="true"/>
    <col min="4614" max="4614" width="12.25" style="2" customWidth="true"/>
    <col min="4615" max="4615" width="10.125" style="2" customWidth="true"/>
    <col min="4616" max="4616" width="12.25" style="2" customWidth="true"/>
    <col min="4617" max="4617" width="12.125" style="2" customWidth="true"/>
    <col min="4618" max="4618" width="10.375" style="2" customWidth="true"/>
    <col min="4619" max="4864" width="9" style="2"/>
    <col min="4865" max="4865" width="37.125" style="2" customWidth="true"/>
    <col min="4866" max="4866" width="11" style="2" customWidth="true"/>
    <col min="4867" max="4867" width="12.875" style="2" customWidth="true"/>
    <col min="4868" max="4868" width="11.25" style="2" customWidth="true"/>
    <col min="4869" max="4869" width="12.375" style="2" customWidth="true"/>
    <col min="4870" max="4870" width="12.25" style="2" customWidth="true"/>
    <col min="4871" max="4871" width="10.125" style="2" customWidth="true"/>
    <col min="4872" max="4872" width="12.25" style="2" customWidth="true"/>
    <col min="4873" max="4873" width="12.125" style="2" customWidth="true"/>
    <col min="4874" max="4874" width="10.375" style="2" customWidth="true"/>
    <col min="4875" max="5120" width="9" style="2"/>
    <col min="5121" max="5121" width="37.125" style="2" customWidth="true"/>
    <col min="5122" max="5122" width="11" style="2" customWidth="true"/>
    <col min="5123" max="5123" width="12.875" style="2" customWidth="true"/>
    <col min="5124" max="5124" width="11.25" style="2" customWidth="true"/>
    <col min="5125" max="5125" width="12.375" style="2" customWidth="true"/>
    <col min="5126" max="5126" width="12.25" style="2" customWidth="true"/>
    <col min="5127" max="5127" width="10.125" style="2" customWidth="true"/>
    <col min="5128" max="5128" width="12.25" style="2" customWidth="true"/>
    <col min="5129" max="5129" width="12.125" style="2" customWidth="true"/>
    <col min="5130" max="5130" width="10.375" style="2" customWidth="true"/>
    <col min="5131" max="5376" width="9" style="2"/>
    <col min="5377" max="5377" width="37.125" style="2" customWidth="true"/>
    <col min="5378" max="5378" width="11" style="2" customWidth="true"/>
    <col min="5379" max="5379" width="12.875" style="2" customWidth="true"/>
    <col min="5380" max="5380" width="11.25" style="2" customWidth="true"/>
    <col min="5381" max="5381" width="12.375" style="2" customWidth="true"/>
    <col min="5382" max="5382" width="12.25" style="2" customWidth="true"/>
    <col min="5383" max="5383" width="10.125" style="2" customWidth="true"/>
    <col min="5384" max="5384" width="12.25" style="2" customWidth="true"/>
    <col min="5385" max="5385" width="12.125" style="2" customWidth="true"/>
    <col min="5386" max="5386" width="10.375" style="2" customWidth="true"/>
    <col min="5387" max="5632" width="9" style="2"/>
    <col min="5633" max="5633" width="37.125" style="2" customWidth="true"/>
    <col min="5634" max="5634" width="11" style="2" customWidth="true"/>
    <col min="5635" max="5635" width="12.875" style="2" customWidth="true"/>
    <col min="5636" max="5636" width="11.25" style="2" customWidth="true"/>
    <col min="5637" max="5637" width="12.375" style="2" customWidth="true"/>
    <col min="5638" max="5638" width="12.25" style="2" customWidth="true"/>
    <col min="5639" max="5639" width="10.125" style="2" customWidth="true"/>
    <col min="5640" max="5640" width="12.25" style="2" customWidth="true"/>
    <col min="5641" max="5641" width="12.125" style="2" customWidth="true"/>
    <col min="5642" max="5642" width="10.375" style="2" customWidth="true"/>
    <col min="5643" max="5888" width="9" style="2"/>
    <col min="5889" max="5889" width="37.125" style="2" customWidth="true"/>
    <col min="5890" max="5890" width="11" style="2" customWidth="true"/>
    <col min="5891" max="5891" width="12.875" style="2" customWidth="true"/>
    <col min="5892" max="5892" width="11.25" style="2" customWidth="true"/>
    <col min="5893" max="5893" width="12.375" style="2" customWidth="true"/>
    <col min="5894" max="5894" width="12.25" style="2" customWidth="true"/>
    <col min="5895" max="5895" width="10.125" style="2" customWidth="true"/>
    <col min="5896" max="5896" width="12.25" style="2" customWidth="true"/>
    <col min="5897" max="5897" width="12.125" style="2" customWidth="true"/>
    <col min="5898" max="5898" width="10.375" style="2" customWidth="true"/>
    <col min="5899" max="6144" width="9" style="2"/>
    <col min="6145" max="6145" width="37.125" style="2" customWidth="true"/>
    <col min="6146" max="6146" width="11" style="2" customWidth="true"/>
    <col min="6147" max="6147" width="12.875" style="2" customWidth="true"/>
    <col min="6148" max="6148" width="11.25" style="2" customWidth="true"/>
    <col min="6149" max="6149" width="12.375" style="2" customWidth="true"/>
    <col min="6150" max="6150" width="12.25" style="2" customWidth="true"/>
    <col min="6151" max="6151" width="10.125" style="2" customWidth="true"/>
    <col min="6152" max="6152" width="12.25" style="2" customWidth="true"/>
    <col min="6153" max="6153" width="12.125" style="2" customWidth="true"/>
    <col min="6154" max="6154" width="10.375" style="2" customWidth="true"/>
    <col min="6155" max="6400" width="9" style="2"/>
    <col min="6401" max="6401" width="37.125" style="2" customWidth="true"/>
    <col min="6402" max="6402" width="11" style="2" customWidth="true"/>
    <col min="6403" max="6403" width="12.875" style="2" customWidth="true"/>
    <col min="6404" max="6404" width="11.25" style="2" customWidth="true"/>
    <col min="6405" max="6405" width="12.375" style="2" customWidth="true"/>
    <col min="6406" max="6406" width="12.25" style="2" customWidth="true"/>
    <col min="6407" max="6407" width="10.125" style="2" customWidth="true"/>
    <col min="6408" max="6408" width="12.25" style="2" customWidth="true"/>
    <col min="6409" max="6409" width="12.125" style="2" customWidth="true"/>
    <col min="6410" max="6410" width="10.375" style="2" customWidth="true"/>
    <col min="6411" max="6656" width="9" style="2"/>
    <col min="6657" max="6657" width="37.125" style="2" customWidth="true"/>
    <col min="6658" max="6658" width="11" style="2" customWidth="true"/>
    <col min="6659" max="6659" width="12.875" style="2" customWidth="true"/>
    <col min="6660" max="6660" width="11.25" style="2" customWidth="true"/>
    <col min="6661" max="6661" width="12.375" style="2" customWidth="true"/>
    <col min="6662" max="6662" width="12.25" style="2" customWidth="true"/>
    <col min="6663" max="6663" width="10.125" style="2" customWidth="true"/>
    <col min="6664" max="6664" width="12.25" style="2" customWidth="true"/>
    <col min="6665" max="6665" width="12.125" style="2" customWidth="true"/>
    <col min="6666" max="6666" width="10.375" style="2" customWidth="true"/>
    <col min="6667" max="6912" width="9" style="2"/>
    <col min="6913" max="6913" width="37.125" style="2" customWidth="true"/>
    <col min="6914" max="6914" width="11" style="2" customWidth="true"/>
    <col min="6915" max="6915" width="12.875" style="2" customWidth="true"/>
    <col min="6916" max="6916" width="11.25" style="2" customWidth="true"/>
    <col min="6917" max="6917" width="12.375" style="2" customWidth="true"/>
    <col min="6918" max="6918" width="12.25" style="2" customWidth="true"/>
    <col min="6919" max="6919" width="10.125" style="2" customWidth="true"/>
    <col min="6920" max="6920" width="12.25" style="2" customWidth="true"/>
    <col min="6921" max="6921" width="12.125" style="2" customWidth="true"/>
    <col min="6922" max="6922" width="10.375" style="2" customWidth="true"/>
    <col min="6923" max="7168" width="9" style="2"/>
    <col min="7169" max="7169" width="37.125" style="2" customWidth="true"/>
    <col min="7170" max="7170" width="11" style="2" customWidth="true"/>
    <col min="7171" max="7171" width="12.875" style="2" customWidth="true"/>
    <col min="7172" max="7172" width="11.25" style="2" customWidth="true"/>
    <col min="7173" max="7173" width="12.375" style="2" customWidth="true"/>
    <col min="7174" max="7174" width="12.25" style="2" customWidth="true"/>
    <col min="7175" max="7175" width="10.125" style="2" customWidth="true"/>
    <col min="7176" max="7176" width="12.25" style="2" customWidth="true"/>
    <col min="7177" max="7177" width="12.125" style="2" customWidth="true"/>
    <col min="7178" max="7178" width="10.375" style="2" customWidth="true"/>
    <col min="7179" max="7424" width="9" style="2"/>
    <col min="7425" max="7425" width="37.125" style="2" customWidth="true"/>
    <col min="7426" max="7426" width="11" style="2" customWidth="true"/>
    <col min="7427" max="7427" width="12.875" style="2" customWidth="true"/>
    <col min="7428" max="7428" width="11.25" style="2" customWidth="true"/>
    <col min="7429" max="7429" width="12.375" style="2" customWidth="true"/>
    <col min="7430" max="7430" width="12.25" style="2" customWidth="true"/>
    <col min="7431" max="7431" width="10.125" style="2" customWidth="true"/>
    <col min="7432" max="7432" width="12.25" style="2" customWidth="true"/>
    <col min="7433" max="7433" width="12.125" style="2" customWidth="true"/>
    <col min="7434" max="7434" width="10.375" style="2" customWidth="true"/>
    <col min="7435" max="7680" width="9" style="2"/>
    <col min="7681" max="7681" width="37.125" style="2" customWidth="true"/>
    <col min="7682" max="7682" width="11" style="2" customWidth="true"/>
    <col min="7683" max="7683" width="12.875" style="2" customWidth="true"/>
    <col min="7684" max="7684" width="11.25" style="2" customWidth="true"/>
    <col min="7685" max="7685" width="12.375" style="2" customWidth="true"/>
    <col min="7686" max="7686" width="12.25" style="2" customWidth="true"/>
    <col min="7687" max="7687" width="10.125" style="2" customWidth="true"/>
    <col min="7688" max="7688" width="12.25" style="2" customWidth="true"/>
    <col min="7689" max="7689" width="12.125" style="2" customWidth="true"/>
    <col min="7690" max="7690" width="10.375" style="2" customWidth="true"/>
    <col min="7691" max="7936" width="9" style="2"/>
    <col min="7937" max="7937" width="37.125" style="2" customWidth="true"/>
    <col min="7938" max="7938" width="11" style="2" customWidth="true"/>
    <col min="7939" max="7939" width="12.875" style="2" customWidth="true"/>
    <col min="7940" max="7940" width="11.25" style="2" customWidth="true"/>
    <col min="7941" max="7941" width="12.375" style="2" customWidth="true"/>
    <col min="7942" max="7942" width="12.25" style="2" customWidth="true"/>
    <col min="7943" max="7943" width="10.125" style="2" customWidth="true"/>
    <col min="7944" max="7944" width="12.25" style="2" customWidth="true"/>
    <col min="7945" max="7945" width="12.125" style="2" customWidth="true"/>
    <col min="7946" max="7946" width="10.375" style="2" customWidth="true"/>
    <col min="7947" max="8192" width="9" style="2"/>
    <col min="8193" max="8193" width="37.125" style="2" customWidth="true"/>
    <col min="8194" max="8194" width="11" style="2" customWidth="true"/>
    <col min="8195" max="8195" width="12.875" style="2" customWidth="true"/>
    <col min="8196" max="8196" width="11.25" style="2" customWidth="true"/>
    <col min="8197" max="8197" width="12.375" style="2" customWidth="true"/>
    <col min="8198" max="8198" width="12.25" style="2" customWidth="true"/>
    <col min="8199" max="8199" width="10.125" style="2" customWidth="true"/>
    <col min="8200" max="8200" width="12.25" style="2" customWidth="true"/>
    <col min="8201" max="8201" width="12.125" style="2" customWidth="true"/>
    <col min="8202" max="8202" width="10.375" style="2" customWidth="true"/>
    <col min="8203" max="8448" width="9" style="2"/>
    <col min="8449" max="8449" width="37.125" style="2" customWidth="true"/>
    <col min="8450" max="8450" width="11" style="2" customWidth="true"/>
    <col min="8451" max="8451" width="12.875" style="2" customWidth="true"/>
    <col min="8452" max="8452" width="11.25" style="2" customWidth="true"/>
    <col min="8453" max="8453" width="12.375" style="2" customWidth="true"/>
    <col min="8454" max="8454" width="12.25" style="2" customWidth="true"/>
    <col min="8455" max="8455" width="10.125" style="2" customWidth="true"/>
    <col min="8456" max="8456" width="12.25" style="2" customWidth="true"/>
    <col min="8457" max="8457" width="12.125" style="2" customWidth="true"/>
    <col min="8458" max="8458" width="10.375" style="2" customWidth="true"/>
    <col min="8459" max="8704" width="9" style="2"/>
    <col min="8705" max="8705" width="37.125" style="2" customWidth="true"/>
    <col min="8706" max="8706" width="11" style="2" customWidth="true"/>
    <col min="8707" max="8707" width="12.875" style="2" customWidth="true"/>
    <col min="8708" max="8708" width="11.25" style="2" customWidth="true"/>
    <col min="8709" max="8709" width="12.375" style="2" customWidth="true"/>
    <col min="8710" max="8710" width="12.25" style="2" customWidth="true"/>
    <col min="8711" max="8711" width="10.125" style="2" customWidth="true"/>
    <col min="8712" max="8712" width="12.25" style="2" customWidth="true"/>
    <col min="8713" max="8713" width="12.125" style="2" customWidth="true"/>
    <col min="8714" max="8714" width="10.375" style="2" customWidth="true"/>
    <col min="8715" max="8960" width="9" style="2"/>
    <col min="8961" max="8961" width="37.125" style="2" customWidth="true"/>
    <col min="8962" max="8962" width="11" style="2" customWidth="true"/>
    <col min="8963" max="8963" width="12.875" style="2" customWidth="true"/>
    <col min="8964" max="8964" width="11.25" style="2" customWidth="true"/>
    <col min="8965" max="8965" width="12.375" style="2" customWidth="true"/>
    <col min="8966" max="8966" width="12.25" style="2" customWidth="true"/>
    <col min="8967" max="8967" width="10.125" style="2" customWidth="true"/>
    <col min="8968" max="8968" width="12.25" style="2" customWidth="true"/>
    <col min="8969" max="8969" width="12.125" style="2" customWidth="true"/>
    <col min="8970" max="8970" width="10.375" style="2" customWidth="true"/>
    <col min="8971" max="9216" width="9" style="2"/>
    <col min="9217" max="9217" width="37.125" style="2" customWidth="true"/>
    <col min="9218" max="9218" width="11" style="2" customWidth="true"/>
    <col min="9219" max="9219" width="12.875" style="2" customWidth="true"/>
    <col min="9220" max="9220" width="11.25" style="2" customWidth="true"/>
    <col min="9221" max="9221" width="12.375" style="2" customWidth="true"/>
    <col min="9222" max="9222" width="12.25" style="2" customWidth="true"/>
    <col min="9223" max="9223" width="10.125" style="2" customWidth="true"/>
    <col min="9224" max="9224" width="12.25" style="2" customWidth="true"/>
    <col min="9225" max="9225" width="12.125" style="2" customWidth="true"/>
    <col min="9226" max="9226" width="10.375" style="2" customWidth="true"/>
    <col min="9227" max="9472" width="9" style="2"/>
    <col min="9473" max="9473" width="37.125" style="2" customWidth="true"/>
    <col min="9474" max="9474" width="11" style="2" customWidth="true"/>
    <col min="9475" max="9475" width="12.875" style="2" customWidth="true"/>
    <col min="9476" max="9476" width="11.25" style="2" customWidth="true"/>
    <col min="9477" max="9477" width="12.375" style="2" customWidth="true"/>
    <col min="9478" max="9478" width="12.25" style="2" customWidth="true"/>
    <col min="9479" max="9479" width="10.125" style="2" customWidth="true"/>
    <col min="9480" max="9480" width="12.25" style="2" customWidth="true"/>
    <col min="9481" max="9481" width="12.125" style="2" customWidth="true"/>
    <col min="9482" max="9482" width="10.375" style="2" customWidth="true"/>
    <col min="9483" max="9728" width="9" style="2"/>
    <col min="9729" max="9729" width="37.125" style="2" customWidth="true"/>
    <col min="9730" max="9730" width="11" style="2" customWidth="true"/>
    <col min="9731" max="9731" width="12.875" style="2" customWidth="true"/>
    <col min="9732" max="9732" width="11.25" style="2" customWidth="true"/>
    <col min="9733" max="9733" width="12.375" style="2" customWidth="true"/>
    <col min="9734" max="9734" width="12.25" style="2" customWidth="true"/>
    <col min="9735" max="9735" width="10.125" style="2" customWidth="true"/>
    <col min="9736" max="9736" width="12.25" style="2" customWidth="true"/>
    <col min="9737" max="9737" width="12.125" style="2" customWidth="true"/>
    <col min="9738" max="9738" width="10.375" style="2" customWidth="true"/>
    <col min="9739" max="9984" width="9" style="2"/>
    <col min="9985" max="9985" width="37.125" style="2" customWidth="true"/>
    <col min="9986" max="9986" width="11" style="2" customWidth="true"/>
    <col min="9987" max="9987" width="12.875" style="2" customWidth="true"/>
    <col min="9988" max="9988" width="11.25" style="2" customWidth="true"/>
    <col min="9989" max="9989" width="12.375" style="2" customWidth="true"/>
    <col min="9990" max="9990" width="12.25" style="2" customWidth="true"/>
    <col min="9991" max="9991" width="10.125" style="2" customWidth="true"/>
    <col min="9992" max="9992" width="12.25" style="2" customWidth="true"/>
    <col min="9993" max="9993" width="12.125" style="2" customWidth="true"/>
    <col min="9994" max="9994" width="10.375" style="2" customWidth="true"/>
    <col min="9995" max="10240" width="9" style="2"/>
    <col min="10241" max="10241" width="37.125" style="2" customWidth="true"/>
    <col min="10242" max="10242" width="11" style="2" customWidth="true"/>
    <col min="10243" max="10243" width="12.875" style="2" customWidth="true"/>
    <col min="10244" max="10244" width="11.25" style="2" customWidth="true"/>
    <col min="10245" max="10245" width="12.375" style="2" customWidth="true"/>
    <col min="10246" max="10246" width="12.25" style="2" customWidth="true"/>
    <col min="10247" max="10247" width="10.125" style="2" customWidth="true"/>
    <col min="10248" max="10248" width="12.25" style="2" customWidth="true"/>
    <col min="10249" max="10249" width="12.125" style="2" customWidth="true"/>
    <col min="10250" max="10250" width="10.375" style="2" customWidth="true"/>
    <col min="10251" max="10496" width="9" style="2"/>
    <col min="10497" max="10497" width="37.125" style="2" customWidth="true"/>
    <col min="10498" max="10498" width="11" style="2" customWidth="true"/>
    <col min="10499" max="10499" width="12.875" style="2" customWidth="true"/>
    <col min="10500" max="10500" width="11.25" style="2" customWidth="true"/>
    <col min="10501" max="10501" width="12.375" style="2" customWidth="true"/>
    <col min="10502" max="10502" width="12.25" style="2" customWidth="true"/>
    <col min="10503" max="10503" width="10.125" style="2" customWidth="true"/>
    <col min="10504" max="10504" width="12.25" style="2" customWidth="true"/>
    <col min="10505" max="10505" width="12.125" style="2" customWidth="true"/>
    <col min="10506" max="10506" width="10.375" style="2" customWidth="true"/>
    <col min="10507" max="10752" width="9" style="2"/>
    <col min="10753" max="10753" width="37.125" style="2" customWidth="true"/>
    <col min="10754" max="10754" width="11" style="2" customWidth="true"/>
    <col min="10755" max="10755" width="12.875" style="2" customWidth="true"/>
    <col min="10756" max="10756" width="11.25" style="2" customWidth="true"/>
    <col min="10757" max="10757" width="12.375" style="2" customWidth="true"/>
    <col min="10758" max="10758" width="12.25" style="2" customWidth="true"/>
    <col min="10759" max="10759" width="10.125" style="2" customWidth="true"/>
    <col min="10760" max="10760" width="12.25" style="2" customWidth="true"/>
    <col min="10761" max="10761" width="12.125" style="2" customWidth="true"/>
    <col min="10762" max="10762" width="10.375" style="2" customWidth="true"/>
    <col min="10763" max="11008" width="9" style="2"/>
    <col min="11009" max="11009" width="37.125" style="2" customWidth="true"/>
    <col min="11010" max="11010" width="11" style="2" customWidth="true"/>
    <col min="11011" max="11011" width="12.875" style="2" customWidth="true"/>
    <col min="11012" max="11012" width="11.25" style="2" customWidth="true"/>
    <col min="11013" max="11013" width="12.375" style="2" customWidth="true"/>
    <col min="11014" max="11014" width="12.25" style="2" customWidth="true"/>
    <col min="11015" max="11015" width="10.125" style="2" customWidth="true"/>
    <col min="11016" max="11016" width="12.25" style="2" customWidth="true"/>
    <col min="11017" max="11017" width="12.125" style="2" customWidth="true"/>
    <col min="11018" max="11018" width="10.375" style="2" customWidth="true"/>
    <col min="11019" max="11264" width="9" style="2"/>
    <col min="11265" max="11265" width="37.125" style="2" customWidth="true"/>
    <col min="11266" max="11266" width="11" style="2" customWidth="true"/>
    <col min="11267" max="11267" width="12.875" style="2" customWidth="true"/>
    <col min="11268" max="11268" width="11.25" style="2" customWidth="true"/>
    <col min="11269" max="11269" width="12.375" style="2" customWidth="true"/>
    <col min="11270" max="11270" width="12.25" style="2" customWidth="true"/>
    <col min="11271" max="11271" width="10.125" style="2" customWidth="true"/>
    <col min="11272" max="11272" width="12.25" style="2" customWidth="true"/>
    <col min="11273" max="11273" width="12.125" style="2" customWidth="true"/>
    <col min="11274" max="11274" width="10.375" style="2" customWidth="true"/>
    <col min="11275" max="11520" width="9" style="2"/>
    <col min="11521" max="11521" width="37.125" style="2" customWidth="true"/>
    <col min="11522" max="11522" width="11" style="2" customWidth="true"/>
    <col min="11523" max="11523" width="12.875" style="2" customWidth="true"/>
    <col min="11524" max="11524" width="11.25" style="2" customWidth="true"/>
    <col min="11525" max="11525" width="12.375" style="2" customWidth="true"/>
    <col min="11526" max="11526" width="12.25" style="2" customWidth="true"/>
    <col min="11527" max="11527" width="10.125" style="2" customWidth="true"/>
    <col min="11528" max="11528" width="12.25" style="2" customWidth="true"/>
    <col min="11529" max="11529" width="12.125" style="2" customWidth="true"/>
    <col min="11530" max="11530" width="10.375" style="2" customWidth="true"/>
    <col min="11531" max="11776" width="9" style="2"/>
    <col min="11777" max="11777" width="37.125" style="2" customWidth="true"/>
    <col min="11778" max="11778" width="11" style="2" customWidth="true"/>
    <col min="11779" max="11779" width="12.875" style="2" customWidth="true"/>
    <col min="11780" max="11780" width="11.25" style="2" customWidth="true"/>
    <col min="11781" max="11781" width="12.375" style="2" customWidth="true"/>
    <col min="11782" max="11782" width="12.25" style="2" customWidth="true"/>
    <col min="11783" max="11783" width="10.125" style="2" customWidth="true"/>
    <col min="11784" max="11784" width="12.25" style="2" customWidth="true"/>
    <col min="11785" max="11785" width="12.125" style="2" customWidth="true"/>
    <col min="11786" max="11786" width="10.375" style="2" customWidth="true"/>
    <col min="11787" max="12032" width="9" style="2"/>
    <col min="12033" max="12033" width="37.125" style="2" customWidth="true"/>
    <col min="12034" max="12034" width="11" style="2" customWidth="true"/>
    <col min="12035" max="12035" width="12.875" style="2" customWidth="true"/>
    <col min="12036" max="12036" width="11.25" style="2" customWidth="true"/>
    <col min="12037" max="12037" width="12.375" style="2" customWidth="true"/>
    <col min="12038" max="12038" width="12.25" style="2" customWidth="true"/>
    <col min="12039" max="12039" width="10.125" style="2" customWidth="true"/>
    <col min="12040" max="12040" width="12.25" style="2" customWidth="true"/>
    <col min="12041" max="12041" width="12.125" style="2" customWidth="true"/>
    <col min="12042" max="12042" width="10.375" style="2" customWidth="true"/>
    <col min="12043" max="12288" width="9" style="2"/>
    <col min="12289" max="12289" width="37.125" style="2" customWidth="true"/>
    <col min="12290" max="12290" width="11" style="2" customWidth="true"/>
    <col min="12291" max="12291" width="12.875" style="2" customWidth="true"/>
    <col min="12292" max="12292" width="11.25" style="2" customWidth="true"/>
    <col min="12293" max="12293" width="12.375" style="2" customWidth="true"/>
    <col min="12294" max="12294" width="12.25" style="2" customWidth="true"/>
    <col min="12295" max="12295" width="10.125" style="2" customWidth="true"/>
    <col min="12296" max="12296" width="12.25" style="2" customWidth="true"/>
    <col min="12297" max="12297" width="12.125" style="2" customWidth="true"/>
    <col min="12298" max="12298" width="10.375" style="2" customWidth="true"/>
    <col min="12299" max="12544" width="9" style="2"/>
    <col min="12545" max="12545" width="37.125" style="2" customWidth="true"/>
    <col min="12546" max="12546" width="11" style="2" customWidth="true"/>
    <col min="12547" max="12547" width="12.875" style="2" customWidth="true"/>
    <col min="12548" max="12548" width="11.25" style="2" customWidth="true"/>
    <col min="12549" max="12549" width="12.375" style="2" customWidth="true"/>
    <col min="12550" max="12550" width="12.25" style="2" customWidth="true"/>
    <col min="12551" max="12551" width="10.125" style="2" customWidth="true"/>
    <col min="12552" max="12552" width="12.25" style="2" customWidth="true"/>
    <col min="12553" max="12553" width="12.125" style="2" customWidth="true"/>
    <col min="12554" max="12554" width="10.375" style="2" customWidth="true"/>
    <col min="12555" max="12800" width="9" style="2"/>
    <col min="12801" max="12801" width="37.125" style="2" customWidth="true"/>
    <col min="12802" max="12802" width="11" style="2" customWidth="true"/>
    <col min="12803" max="12803" width="12.875" style="2" customWidth="true"/>
    <col min="12804" max="12804" width="11.25" style="2" customWidth="true"/>
    <col min="12805" max="12805" width="12.375" style="2" customWidth="true"/>
    <col min="12806" max="12806" width="12.25" style="2" customWidth="true"/>
    <col min="12807" max="12807" width="10.125" style="2" customWidth="true"/>
    <col min="12808" max="12808" width="12.25" style="2" customWidth="true"/>
    <col min="12809" max="12809" width="12.125" style="2" customWidth="true"/>
    <col min="12810" max="12810" width="10.375" style="2" customWidth="true"/>
    <col min="12811" max="13056" width="9" style="2"/>
    <col min="13057" max="13057" width="37.125" style="2" customWidth="true"/>
    <col min="13058" max="13058" width="11" style="2" customWidth="true"/>
    <col min="13059" max="13059" width="12.875" style="2" customWidth="true"/>
    <col min="13060" max="13060" width="11.25" style="2" customWidth="true"/>
    <col min="13061" max="13061" width="12.375" style="2" customWidth="true"/>
    <col min="13062" max="13062" width="12.25" style="2" customWidth="true"/>
    <col min="13063" max="13063" width="10.125" style="2" customWidth="true"/>
    <col min="13064" max="13064" width="12.25" style="2" customWidth="true"/>
    <col min="13065" max="13065" width="12.125" style="2" customWidth="true"/>
    <col min="13066" max="13066" width="10.375" style="2" customWidth="true"/>
    <col min="13067" max="13312" width="9" style="2"/>
    <col min="13313" max="13313" width="37.125" style="2" customWidth="true"/>
    <col min="13314" max="13314" width="11" style="2" customWidth="true"/>
    <col min="13315" max="13315" width="12.875" style="2" customWidth="true"/>
    <col min="13316" max="13316" width="11.25" style="2" customWidth="true"/>
    <col min="13317" max="13317" width="12.375" style="2" customWidth="true"/>
    <col min="13318" max="13318" width="12.25" style="2" customWidth="true"/>
    <col min="13319" max="13319" width="10.125" style="2" customWidth="true"/>
    <col min="13320" max="13320" width="12.25" style="2" customWidth="true"/>
    <col min="13321" max="13321" width="12.125" style="2" customWidth="true"/>
    <col min="13322" max="13322" width="10.375" style="2" customWidth="true"/>
    <col min="13323" max="13568" width="9" style="2"/>
    <col min="13569" max="13569" width="37.125" style="2" customWidth="true"/>
    <col min="13570" max="13570" width="11" style="2" customWidth="true"/>
    <col min="13571" max="13571" width="12.875" style="2" customWidth="true"/>
    <col min="13572" max="13572" width="11.25" style="2" customWidth="true"/>
    <col min="13573" max="13573" width="12.375" style="2" customWidth="true"/>
    <col min="13574" max="13574" width="12.25" style="2" customWidth="true"/>
    <col min="13575" max="13575" width="10.125" style="2" customWidth="true"/>
    <col min="13576" max="13576" width="12.25" style="2" customWidth="true"/>
    <col min="13577" max="13577" width="12.125" style="2" customWidth="true"/>
    <col min="13578" max="13578" width="10.375" style="2" customWidth="true"/>
    <col min="13579" max="13824" width="9" style="2"/>
    <col min="13825" max="13825" width="37.125" style="2" customWidth="true"/>
    <col min="13826" max="13826" width="11" style="2" customWidth="true"/>
    <col min="13827" max="13827" width="12.875" style="2" customWidth="true"/>
    <col min="13828" max="13828" width="11.25" style="2" customWidth="true"/>
    <col min="13829" max="13829" width="12.375" style="2" customWidth="true"/>
    <col min="13830" max="13830" width="12.25" style="2" customWidth="true"/>
    <col min="13831" max="13831" width="10.125" style="2" customWidth="true"/>
    <col min="13832" max="13832" width="12.25" style="2" customWidth="true"/>
    <col min="13833" max="13833" width="12.125" style="2" customWidth="true"/>
    <col min="13834" max="13834" width="10.375" style="2" customWidth="true"/>
    <col min="13835" max="14080" width="9" style="2"/>
    <col min="14081" max="14081" width="37.125" style="2" customWidth="true"/>
    <col min="14082" max="14082" width="11" style="2" customWidth="true"/>
    <col min="14083" max="14083" width="12.875" style="2" customWidth="true"/>
    <col min="14084" max="14084" width="11.25" style="2" customWidth="true"/>
    <col min="14085" max="14085" width="12.375" style="2" customWidth="true"/>
    <col min="14086" max="14086" width="12.25" style="2" customWidth="true"/>
    <col min="14087" max="14087" width="10.125" style="2" customWidth="true"/>
    <col min="14088" max="14088" width="12.25" style="2" customWidth="true"/>
    <col min="14089" max="14089" width="12.125" style="2" customWidth="true"/>
    <col min="14090" max="14090" width="10.375" style="2" customWidth="true"/>
    <col min="14091" max="14336" width="9" style="2"/>
    <col min="14337" max="14337" width="37.125" style="2" customWidth="true"/>
    <col min="14338" max="14338" width="11" style="2" customWidth="true"/>
    <col min="14339" max="14339" width="12.875" style="2" customWidth="true"/>
    <col min="14340" max="14340" width="11.25" style="2" customWidth="true"/>
    <col min="14341" max="14341" width="12.375" style="2" customWidth="true"/>
    <col min="14342" max="14342" width="12.25" style="2" customWidth="true"/>
    <col min="14343" max="14343" width="10.125" style="2" customWidth="true"/>
    <col min="14344" max="14344" width="12.25" style="2" customWidth="true"/>
    <col min="14345" max="14345" width="12.125" style="2" customWidth="true"/>
    <col min="14346" max="14346" width="10.375" style="2" customWidth="true"/>
    <col min="14347" max="14592" width="9" style="2"/>
    <col min="14593" max="14593" width="37.125" style="2" customWidth="true"/>
    <col min="14594" max="14594" width="11" style="2" customWidth="true"/>
    <col min="14595" max="14595" width="12.875" style="2" customWidth="true"/>
    <col min="14596" max="14596" width="11.25" style="2" customWidth="true"/>
    <col min="14597" max="14597" width="12.375" style="2" customWidth="true"/>
    <col min="14598" max="14598" width="12.25" style="2" customWidth="true"/>
    <col min="14599" max="14599" width="10.125" style="2" customWidth="true"/>
    <col min="14600" max="14600" width="12.25" style="2" customWidth="true"/>
    <col min="14601" max="14601" width="12.125" style="2" customWidth="true"/>
    <col min="14602" max="14602" width="10.375" style="2" customWidth="true"/>
    <col min="14603" max="14848" width="9" style="2"/>
    <col min="14849" max="14849" width="37.125" style="2" customWidth="true"/>
    <col min="14850" max="14850" width="11" style="2" customWidth="true"/>
    <col min="14851" max="14851" width="12.875" style="2" customWidth="true"/>
    <col min="14852" max="14852" width="11.25" style="2" customWidth="true"/>
    <col min="14853" max="14853" width="12.375" style="2" customWidth="true"/>
    <col min="14854" max="14854" width="12.25" style="2" customWidth="true"/>
    <col min="14855" max="14855" width="10.125" style="2" customWidth="true"/>
    <col min="14856" max="14856" width="12.25" style="2" customWidth="true"/>
    <col min="14857" max="14857" width="12.125" style="2" customWidth="true"/>
    <col min="14858" max="14858" width="10.375" style="2" customWidth="true"/>
    <col min="14859" max="15104" width="9" style="2"/>
    <col min="15105" max="15105" width="37.125" style="2" customWidth="true"/>
    <col min="15106" max="15106" width="11" style="2" customWidth="true"/>
    <col min="15107" max="15107" width="12.875" style="2" customWidth="true"/>
    <col min="15108" max="15108" width="11.25" style="2" customWidth="true"/>
    <col min="15109" max="15109" width="12.375" style="2" customWidth="true"/>
    <col min="15110" max="15110" width="12.25" style="2" customWidth="true"/>
    <col min="15111" max="15111" width="10.125" style="2" customWidth="true"/>
    <col min="15112" max="15112" width="12.25" style="2" customWidth="true"/>
    <col min="15113" max="15113" width="12.125" style="2" customWidth="true"/>
    <col min="15114" max="15114" width="10.375" style="2" customWidth="true"/>
    <col min="15115" max="15360" width="9" style="2"/>
    <col min="15361" max="15361" width="37.125" style="2" customWidth="true"/>
    <col min="15362" max="15362" width="11" style="2" customWidth="true"/>
    <col min="15363" max="15363" width="12.875" style="2" customWidth="true"/>
    <col min="15364" max="15364" width="11.25" style="2" customWidth="true"/>
    <col min="15365" max="15365" width="12.375" style="2" customWidth="true"/>
    <col min="15366" max="15366" width="12.25" style="2" customWidth="true"/>
    <col min="15367" max="15367" width="10.125" style="2" customWidth="true"/>
    <col min="15368" max="15368" width="12.25" style="2" customWidth="true"/>
    <col min="15369" max="15369" width="12.125" style="2" customWidth="true"/>
    <col min="15370" max="15370" width="10.375" style="2" customWidth="true"/>
    <col min="15371" max="15616" width="9" style="2"/>
    <col min="15617" max="15617" width="37.125" style="2" customWidth="true"/>
    <col min="15618" max="15618" width="11" style="2" customWidth="true"/>
    <col min="15619" max="15619" width="12.875" style="2" customWidth="true"/>
    <col min="15620" max="15620" width="11.25" style="2" customWidth="true"/>
    <col min="15621" max="15621" width="12.375" style="2" customWidth="true"/>
    <col min="15622" max="15622" width="12.25" style="2" customWidth="true"/>
    <col min="15623" max="15623" width="10.125" style="2" customWidth="true"/>
    <col min="15624" max="15624" width="12.25" style="2" customWidth="true"/>
    <col min="15625" max="15625" width="12.125" style="2" customWidth="true"/>
    <col min="15626" max="15626" width="10.375" style="2" customWidth="true"/>
    <col min="15627" max="15872" width="9" style="2"/>
    <col min="15873" max="15873" width="37.125" style="2" customWidth="true"/>
    <col min="15874" max="15874" width="11" style="2" customWidth="true"/>
    <col min="15875" max="15875" width="12.875" style="2" customWidth="true"/>
    <col min="15876" max="15876" width="11.25" style="2" customWidth="true"/>
    <col min="15877" max="15877" width="12.375" style="2" customWidth="true"/>
    <col min="15878" max="15878" width="12.25" style="2" customWidth="true"/>
    <col min="15879" max="15879" width="10.125" style="2" customWidth="true"/>
    <col min="15880" max="15880" width="12.25" style="2" customWidth="true"/>
    <col min="15881" max="15881" width="12.125" style="2" customWidth="true"/>
    <col min="15882" max="15882" width="10.375" style="2" customWidth="true"/>
    <col min="15883" max="16128" width="9" style="2"/>
    <col min="16129" max="16129" width="37.125" style="2" customWidth="true"/>
    <col min="16130" max="16130" width="11" style="2" customWidth="true"/>
    <col min="16131" max="16131" width="12.875" style="2" customWidth="true"/>
    <col min="16132" max="16132" width="11.25" style="2" customWidth="true"/>
    <col min="16133" max="16133" width="12.375" style="2" customWidth="true"/>
    <col min="16134" max="16134" width="12.25" style="2" customWidth="true"/>
    <col min="16135" max="16135" width="10.125" style="2" customWidth="true"/>
    <col min="16136" max="16136" width="12.25" style="2" customWidth="true"/>
    <col min="16137" max="16137" width="12.125" style="2" customWidth="true"/>
    <col min="16138" max="16138" width="10.375" style="2" customWidth="true"/>
    <col min="16139" max="16384" width="9" style="2"/>
  </cols>
  <sheetData>
    <row r="1" ht="20.25" spans="1:1">
      <c r="A1" s="6"/>
    </row>
    <row r="2" ht="21" customHeight="true" spans="1:12">
      <c r="A2" s="7" t="s">
        <v>68</v>
      </c>
      <c r="B2" s="7"/>
      <c r="C2" s="7"/>
      <c r="D2" s="7"/>
      <c r="E2" s="7"/>
      <c r="F2" s="7"/>
      <c r="G2" s="7"/>
      <c r="H2" s="7"/>
      <c r="I2" s="7"/>
      <c r="J2" s="7"/>
      <c r="K2" s="40"/>
      <c r="L2" s="40"/>
    </row>
    <row r="3" spans="1:12">
      <c r="A3" s="8" t="s">
        <v>69</v>
      </c>
      <c r="B3" s="8"/>
      <c r="C3" s="8"/>
      <c r="D3" s="8"/>
      <c r="E3" s="8"/>
      <c r="F3" s="8"/>
      <c r="G3" s="8"/>
      <c r="H3" s="8"/>
      <c r="I3" s="8"/>
      <c r="J3" s="8"/>
      <c r="K3" s="40"/>
      <c r="L3" s="40"/>
    </row>
    <row r="4" spans="1:12">
      <c r="A4" s="9" t="s">
        <v>3</v>
      </c>
      <c r="B4" s="10" t="s">
        <v>4</v>
      </c>
      <c r="C4" s="11"/>
      <c r="D4" s="11"/>
      <c r="E4" s="11"/>
      <c r="F4" s="11"/>
      <c r="G4" s="32"/>
      <c r="H4" s="33" t="s">
        <v>5</v>
      </c>
      <c r="I4" s="33"/>
      <c r="J4" s="33"/>
      <c r="K4" s="41"/>
      <c r="L4" s="41"/>
    </row>
    <row r="5" spans="1:12">
      <c r="A5" s="9"/>
      <c r="B5" s="12" t="s">
        <v>6</v>
      </c>
      <c r="C5" s="13" t="s">
        <v>7</v>
      </c>
      <c r="D5" s="14" t="s">
        <v>8</v>
      </c>
      <c r="E5" s="34" t="s">
        <v>9</v>
      </c>
      <c r="F5" s="35" t="s">
        <v>10</v>
      </c>
      <c r="G5" s="35"/>
      <c r="H5" s="36" t="s">
        <v>11</v>
      </c>
      <c r="I5" s="42" t="s">
        <v>70</v>
      </c>
      <c r="J5" s="42"/>
      <c r="K5" s="41"/>
      <c r="L5" s="41"/>
    </row>
    <row r="6" spans="1:12">
      <c r="A6" s="9"/>
      <c r="B6" s="12"/>
      <c r="C6" s="15"/>
      <c r="D6" s="16"/>
      <c r="E6" s="37"/>
      <c r="F6" s="35" t="s">
        <v>13</v>
      </c>
      <c r="G6" s="35" t="s">
        <v>14</v>
      </c>
      <c r="H6" s="36"/>
      <c r="I6" s="43" t="s">
        <v>13</v>
      </c>
      <c r="J6" s="43" t="s">
        <v>14</v>
      </c>
      <c r="K6" s="41"/>
      <c r="L6" s="44"/>
    </row>
    <row r="7" spans="1:12">
      <c r="A7" s="17" t="s">
        <v>71</v>
      </c>
      <c r="B7" s="18"/>
      <c r="C7" s="19"/>
      <c r="D7" s="20"/>
      <c r="E7" s="24"/>
      <c r="F7" s="24"/>
      <c r="G7" s="20"/>
      <c r="H7" s="18"/>
      <c r="I7" s="22"/>
      <c r="J7" s="20"/>
      <c r="K7" s="45"/>
      <c r="L7" s="44"/>
    </row>
    <row r="8" s="1" customFormat="true" spans="1:12">
      <c r="A8" s="21" t="s">
        <v>72</v>
      </c>
      <c r="B8" s="22">
        <f t="shared" ref="B8:C8" si="0">B9+B19+B28+B29+B33</f>
        <v>754</v>
      </c>
      <c r="C8" s="22">
        <f t="shared" si="0"/>
        <v>36</v>
      </c>
      <c r="D8" s="20">
        <f>C8/B8*100</f>
        <v>4.77453580901857</v>
      </c>
      <c r="E8" s="24">
        <f>E9+E19+E28+E29+E33</f>
        <v>47</v>
      </c>
      <c r="F8" s="24">
        <f t="shared" ref="F8:F34" si="1">C8-E8</f>
        <v>-11</v>
      </c>
      <c r="G8" s="20">
        <f>F8/E8*100</f>
        <v>-23.4042553191489</v>
      </c>
      <c r="H8" s="22">
        <f>H9+H19+H28+H29+H33</f>
        <v>1413</v>
      </c>
      <c r="I8" s="22">
        <f t="shared" ref="I8:I34" si="2">H8-B8</f>
        <v>659</v>
      </c>
      <c r="J8" s="20">
        <f>I8/B8*100</f>
        <v>87.4005305039788</v>
      </c>
      <c r="K8" s="41"/>
      <c r="L8" s="44"/>
    </row>
    <row r="9" spans="1:12">
      <c r="A9" s="23" t="s">
        <v>73</v>
      </c>
      <c r="B9" s="24">
        <f t="shared" ref="B9:C9" si="3">SUM(B10:B18)</f>
        <v>554</v>
      </c>
      <c r="C9" s="24">
        <f t="shared" si="3"/>
        <v>36</v>
      </c>
      <c r="D9" s="20">
        <f>C9/B9*100</f>
        <v>6.49819494584837</v>
      </c>
      <c r="E9" s="24">
        <f>SUM(E10:E18)</f>
        <v>47</v>
      </c>
      <c r="F9" s="24">
        <f t="shared" si="1"/>
        <v>-11</v>
      </c>
      <c r="G9" s="20">
        <f>F9/E9*100</f>
        <v>-23.4042553191489</v>
      </c>
      <c r="H9" s="24">
        <f>SUM(H10:H18)</f>
        <v>1360</v>
      </c>
      <c r="I9" s="22">
        <f t="shared" si="2"/>
        <v>806</v>
      </c>
      <c r="J9" s="20">
        <f>I9/B9*100</f>
        <v>145.487364620939</v>
      </c>
      <c r="K9" s="45"/>
      <c r="L9" s="44"/>
    </row>
    <row r="10" hidden="true" spans="1:12">
      <c r="A10" s="23" t="s">
        <v>74</v>
      </c>
      <c r="B10" s="24"/>
      <c r="C10" s="25"/>
      <c r="D10" s="20"/>
      <c r="E10" s="24"/>
      <c r="F10" s="24"/>
      <c r="G10" s="20"/>
      <c r="H10" s="24"/>
      <c r="I10" s="22">
        <f t="shared" si="2"/>
        <v>0</v>
      </c>
      <c r="J10" s="20"/>
      <c r="K10" s="45"/>
      <c r="L10" s="44"/>
    </row>
    <row r="11" hidden="true" spans="1:12">
      <c r="A11" s="26" t="s">
        <v>75</v>
      </c>
      <c r="B11" s="24"/>
      <c r="C11" s="25"/>
      <c r="D11" s="20"/>
      <c r="E11" s="24"/>
      <c r="F11" s="24"/>
      <c r="G11" s="20"/>
      <c r="H11" s="24"/>
      <c r="I11" s="22">
        <f t="shared" si="2"/>
        <v>0</v>
      </c>
      <c r="J11" s="20"/>
      <c r="K11" s="45"/>
      <c r="L11" s="44"/>
    </row>
    <row r="12" hidden="true" spans="1:12">
      <c r="A12" s="26" t="s">
        <v>76</v>
      </c>
      <c r="B12" s="24"/>
      <c r="C12" s="25"/>
      <c r="D12" s="20"/>
      <c r="E12" s="24"/>
      <c r="F12" s="24"/>
      <c r="G12" s="20"/>
      <c r="H12" s="24"/>
      <c r="I12" s="22">
        <f t="shared" si="2"/>
        <v>0</v>
      </c>
      <c r="J12" s="20"/>
      <c r="K12" s="45"/>
      <c r="L12" s="44"/>
    </row>
    <row r="13" spans="1:12">
      <c r="A13" s="23" t="s">
        <v>77</v>
      </c>
      <c r="B13" s="24">
        <f>144+279</f>
        <v>423</v>
      </c>
      <c r="C13" s="25">
        <v>29</v>
      </c>
      <c r="D13" s="20"/>
      <c r="E13" s="24"/>
      <c r="F13" s="24"/>
      <c r="G13" s="20"/>
      <c r="H13" s="24">
        <v>279</v>
      </c>
      <c r="I13" s="22">
        <f t="shared" si="2"/>
        <v>-144</v>
      </c>
      <c r="J13" s="20"/>
      <c r="K13" s="45"/>
      <c r="L13" s="44"/>
    </row>
    <row r="14" hidden="true" spans="1:12">
      <c r="A14" s="23" t="s">
        <v>78</v>
      </c>
      <c r="B14" s="24"/>
      <c r="C14" s="25"/>
      <c r="D14" s="20"/>
      <c r="E14" s="24"/>
      <c r="F14" s="24"/>
      <c r="G14" s="20"/>
      <c r="H14" s="24"/>
      <c r="I14" s="22">
        <f t="shared" si="2"/>
        <v>0</v>
      </c>
      <c r="J14" s="20"/>
      <c r="K14" s="45"/>
      <c r="L14" s="44"/>
    </row>
    <row r="15" hidden="true" spans="1:12">
      <c r="A15" s="23" t="s">
        <v>79</v>
      </c>
      <c r="B15" s="24"/>
      <c r="C15" s="25"/>
      <c r="D15" s="20"/>
      <c r="E15" s="24"/>
      <c r="F15" s="24"/>
      <c r="G15" s="20"/>
      <c r="H15" s="24"/>
      <c r="I15" s="22">
        <f t="shared" si="2"/>
        <v>0</v>
      </c>
      <c r="J15" s="20"/>
      <c r="K15" s="45"/>
      <c r="L15" s="44"/>
    </row>
    <row r="16" hidden="true" spans="1:12">
      <c r="A16" s="26" t="s">
        <v>80</v>
      </c>
      <c r="B16" s="24"/>
      <c r="C16" s="25"/>
      <c r="D16" s="20"/>
      <c r="E16" s="24"/>
      <c r="F16" s="24"/>
      <c r="G16" s="20"/>
      <c r="H16" s="24"/>
      <c r="I16" s="22">
        <f t="shared" si="2"/>
        <v>0</v>
      </c>
      <c r="J16" s="20"/>
      <c r="K16" s="45"/>
      <c r="L16" s="44"/>
    </row>
    <row r="17" hidden="true" spans="1:12">
      <c r="A17" s="23" t="s">
        <v>81</v>
      </c>
      <c r="B17" s="24"/>
      <c r="C17" s="25"/>
      <c r="D17" s="20"/>
      <c r="E17" s="24"/>
      <c r="F17" s="24"/>
      <c r="G17" s="20"/>
      <c r="H17" s="24"/>
      <c r="I17" s="22">
        <f t="shared" si="2"/>
        <v>0</v>
      </c>
      <c r="J17" s="20"/>
      <c r="K17" s="45"/>
      <c r="L17" s="44"/>
    </row>
    <row r="18" spans="1:12">
      <c r="A18" s="23" t="s">
        <v>82</v>
      </c>
      <c r="B18" s="24">
        <f>122+9</f>
        <v>131</v>
      </c>
      <c r="C18" s="25">
        <v>7</v>
      </c>
      <c r="D18" s="20">
        <f>C18/B18*100</f>
        <v>5.34351145038168</v>
      </c>
      <c r="E18" s="24">
        <v>47</v>
      </c>
      <c r="F18" s="24">
        <f t="shared" si="1"/>
        <v>-40</v>
      </c>
      <c r="G18" s="20">
        <f>F18/E18*100</f>
        <v>-85.1063829787234</v>
      </c>
      <c r="H18" s="24">
        <f>1104+115-438+300</f>
        <v>1081</v>
      </c>
      <c r="I18" s="22">
        <f t="shared" si="2"/>
        <v>950</v>
      </c>
      <c r="J18" s="20">
        <f>I18/B18*100</f>
        <v>725.190839694656</v>
      </c>
      <c r="K18" s="45"/>
      <c r="L18" s="44"/>
    </row>
    <row r="19" spans="1:12">
      <c r="A19" s="23" t="s">
        <v>83</v>
      </c>
      <c r="B19" s="24">
        <f t="shared" ref="B19:C19" si="4">SUM(B20:B27)</f>
        <v>0</v>
      </c>
      <c r="C19" s="24">
        <f t="shared" si="4"/>
        <v>0</v>
      </c>
      <c r="D19" s="20"/>
      <c r="E19" s="24"/>
      <c r="F19" s="24"/>
      <c r="G19" s="20"/>
      <c r="H19" s="24"/>
      <c r="I19" s="22">
        <f t="shared" si="2"/>
        <v>0</v>
      </c>
      <c r="J19" s="20"/>
      <c r="K19" s="45"/>
      <c r="L19" s="44"/>
    </row>
    <row r="20" hidden="true" spans="1:12">
      <c r="A20" s="23" t="s">
        <v>84</v>
      </c>
      <c r="B20" s="24"/>
      <c r="C20" s="25"/>
      <c r="D20" s="20"/>
      <c r="E20" s="24"/>
      <c r="F20" s="24"/>
      <c r="G20" s="20"/>
      <c r="H20" s="24"/>
      <c r="I20" s="22">
        <f t="shared" si="2"/>
        <v>0</v>
      </c>
      <c r="J20" s="20"/>
      <c r="K20" s="45"/>
      <c r="L20" s="44"/>
    </row>
    <row r="21" hidden="true" spans="1:12">
      <c r="A21" s="26" t="s">
        <v>85</v>
      </c>
      <c r="B21" s="24"/>
      <c r="C21" s="25"/>
      <c r="D21" s="20"/>
      <c r="E21" s="24"/>
      <c r="F21" s="24"/>
      <c r="G21" s="20"/>
      <c r="H21" s="24"/>
      <c r="I21" s="22">
        <f t="shared" si="2"/>
        <v>0</v>
      </c>
      <c r="J21" s="20"/>
      <c r="K21" s="45"/>
      <c r="L21" s="44"/>
    </row>
    <row r="22" hidden="true" spans="1:12">
      <c r="A22" s="26" t="s">
        <v>86</v>
      </c>
      <c r="B22" s="24"/>
      <c r="C22" s="25"/>
      <c r="D22" s="20"/>
      <c r="E22" s="24"/>
      <c r="F22" s="24"/>
      <c r="G22" s="20"/>
      <c r="H22" s="24"/>
      <c r="I22" s="22">
        <f t="shared" si="2"/>
        <v>0</v>
      </c>
      <c r="J22" s="20"/>
      <c r="K22" s="45"/>
      <c r="L22" s="44"/>
    </row>
    <row r="23" hidden="true" spans="1:12">
      <c r="A23" s="23" t="s">
        <v>87</v>
      </c>
      <c r="B23" s="24"/>
      <c r="C23" s="25"/>
      <c r="D23" s="20"/>
      <c r="E23" s="24"/>
      <c r="F23" s="24"/>
      <c r="G23" s="20"/>
      <c r="H23" s="24"/>
      <c r="I23" s="22">
        <f t="shared" si="2"/>
        <v>0</v>
      </c>
      <c r="J23" s="20"/>
      <c r="K23" s="45"/>
      <c r="L23" s="44"/>
    </row>
    <row r="24" hidden="true" spans="1:12">
      <c r="A24" s="23" t="s">
        <v>88</v>
      </c>
      <c r="B24" s="24"/>
      <c r="C24" s="25"/>
      <c r="D24" s="20"/>
      <c r="E24" s="24"/>
      <c r="F24" s="24"/>
      <c r="G24" s="20"/>
      <c r="H24" s="24"/>
      <c r="I24" s="22">
        <f t="shared" si="2"/>
        <v>0</v>
      </c>
      <c r="J24" s="20"/>
      <c r="K24" s="45"/>
      <c r="L24" s="44"/>
    </row>
    <row r="25" hidden="true" spans="1:12">
      <c r="A25" s="27" t="s">
        <v>89</v>
      </c>
      <c r="B25" s="24"/>
      <c r="C25" s="25"/>
      <c r="D25" s="20"/>
      <c r="E25" s="24"/>
      <c r="F25" s="24"/>
      <c r="G25" s="20"/>
      <c r="H25" s="24"/>
      <c r="I25" s="22">
        <f t="shared" si="2"/>
        <v>0</v>
      </c>
      <c r="J25" s="20"/>
      <c r="K25" s="45"/>
      <c r="L25" s="44"/>
    </row>
    <row r="26" hidden="true" spans="1:12">
      <c r="A26" s="26" t="s">
        <v>90</v>
      </c>
      <c r="B26" s="24"/>
      <c r="C26" s="25"/>
      <c r="D26" s="20"/>
      <c r="E26" s="24"/>
      <c r="F26" s="24"/>
      <c r="G26" s="20"/>
      <c r="H26" s="24"/>
      <c r="I26" s="22">
        <f t="shared" si="2"/>
        <v>0</v>
      </c>
      <c r="J26" s="20"/>
      <c r="K26" s="45"/>
      <c r="L26" s="44"/>
    </row>
    <row r="27" hidden="true" spans="1:12">
      <c r="A27" s="23" t="s">
        <v>91</v>
      </c>
      <c r="B27" s="24"/>
      <c r="C27" s="25"/>
      <c r="D27" s="20"/>
      <c r="E27" s="24"/>
      <c r="F27" s="24"/>
      <c r="G27" s="20"/>
      <c r="H27" s="24"/>
      <c r="I27" s="22">
        <f t="shared" si="2"/>
        <v>0</v>
      </c>
      <c r="J27" s="20"/>
      <c r="K27" s="45"/>
      <c r="L27" s="44"/>
    </row>
    <row r="28" spans="1:12">
      <c r="A28" s="23" t="s">
        <v>92</v>
      </c>
      <c r="B28" s="24"/>
      <c r="C28" s="25"/>
      <c r="D28" s="20"/>
      <c r="E28" s="24"/>
      <c r="F28" s="24"/>
      <c r="G28" s="20"/>
      <c r="H28" s="24"/>
      <c r="I28" s="22">
        <f t="shared" si="2"/>
        <v>0</v>
      </c>
      <c r="J28" s="20"/>
      <c r="K28" s="45"/>
      <c r="L28" s="44"/>
    </row>
    <row r="29" spans="1:12">
      <c r="A29" s="23" t="s">
        <v>93</v>
      </c>
      <c r="B29" s="24"/>
      <c r="C29" s="25"/>
      <c r="D29" s="20"/>
      <c r="E29" s="24"/>
      <c r="F29" s="24"/>
      <c r="G29" s="20"/>
      <c r="H29" s="24"/>
      <c r="I29" s="22">
        <f t="shared" si="2"/>
        <v>0</v>
      </c>
      <c r="J29" s="20"/>
      <c r="K29" s="45"/>
      <c r="L29" s="44"/>
    </row>
    <row r="30" hidden="true" spans="1:12">
      <c r="A30" s="23" t="s">
        <v>94</v>
      </c>
      <c r="B30" s="24"/>
      <c r="C30" s="25"/>
      <c r="D30" s="20"/>
      <c r="E30" s="24"/>
      <c r="F30" s="24"/>
      <c r="G30" s="20"/>
      <c r="H30" s="24"/>
      <c r="I30" s="22">
        <f t="shared" si="2"/>
        <v>0</v>
      </c>
      <c r="J30" s="20"/>
      <c r="K30" s="45"/>
      <c r="L30" s="44"/>
    </row>
    <row r="31" hidden="true" spans="1:12">
      <c r="A31" s="26" t="s">
        <v>95</v>
      </c>
      <c r="B31" s="24"/>
      <c r="C31" s="25"/>
      <c r="D31" s="20"/>
      <c r="E31" s="24"/>
      <c r="F31" s="24"/>
      <c r="G31" s="20"/>
      <c r="H31" s="24"/>
      <c r="I31" s="22">
        <f t="shared" si="2"/>
        <v>0</v>
      </c>
      <c r="J31" s="20"/>
      <c r="K31" s="45"/>
      <c r="L31" s="44"/>
    </row>
    <row r="32" hidden="true" spans="1:12">
      <c r="A32" s="23" t="s">
        <v>96</v>
      </c>
      <c r="B32" s="28"/>
      <c r="C32" s="25"/>
      <c r="D32" s="20"/>
      <c r="E32" s="24"/>
      <c r="F32" s="24"/>
      <c r="G32" s="20"/>
      <c r="H32" s="24"/>
      <c r="I32" s="22">
        <f t="shared" si="2"/>
        <v>0</v>
      </c>
      <c r="J32" s="20"/>
      <c r="K32" s="45"/>
      <c r="L32" s="44"/>
    </row>
    <row r="33" spans="1:12">
      <c r="A33" s="23" t="s">
        <v>97</v>
      </c>
      <c r="B33" s="24">
        <v>200</v>
      </c>
      <c r="C33" s="25"/>
      <c r="D33" s="20">
        <f>C33/B33*100</f>
        <v>0</v>
      </c>
      <c r="E33" s="24"/>
      <c r="F33" s="24">
        <f t="shared" si="1"/>
        <v>0</v>
      </c>
      <c r="G33" s="20"/>
      <c r="H33" s="24">
        <v>53</v>
      </c>
      <c r="I33" s="22">
        <f t="shared" si="2"/>
        <v>-147</v>
      </c>
      <c r="J33" s="20">
        <f>I33/B33*100</f>
        <v>-73.5</v>
      </c>
      <c r="K33" s="45"/>
      <c r="L33" s="44"/>
    </row>
    <row r="34" s="1" customFormat="true" spans="1:12">
      <c r="A34" s="29" t="s">
        <v>98</v>
      </c>
      <c r="B34" s="22">
        <f t="shared" ref="B34:E34" si="5">B8+B7</f>
        <v>754</v>
      </c>
      <c r="C34" s="22">
        <f t="shared" si="5"/>
        <v>36</v>
      </c>
      <c r="D34" s="20">
        <f>C34/B34*100</f>
        <v>4.77453580901857</v>
      </c>
      <c r="E34" s="22">
        <f t="shared" si="5"/>
        <v>47</v>
      </c>
      <c r="F34" s="24">
        <f t="shared" si="1"/>
        <v>-11</v>
      </c>
      <c r="G34" s="20">
        <f>F34/E34*100</f>
        <v>-23.4042553191489</v>
      </c>
      <c r="H34" s="22">
        <f>H8+H7</f>
        <v>1413</v>
      </c>
      <c r="I34" s="22">
        <f t="shared" si="2"/>
        <v>659</v>
      </c>
      <c r="J34" s="20">
        <f>I34/B34*100</f>
        <v>87.4005305039788</v>
      </c>
      <c r="K34" s="41"/>
      <c r="L34" s="41"/>
    </row>
    <row r="35" s="1" customFormat="true" spans="1:12">
      <c r="A35" s="21" t="s">
        <v>99</v>
      </c>
      <c r="B35" s="22">
        <f t="shared" ref="B35:C35" si="6">SUM(B36:B38)</f>
        <v>1283</v>
      </c>
      <c r="C35" s="22">
        <f t="shared" si="6"/>
        <v>1615</v>
      </c>
      <c r="D35" s="20"/>
      <c r="E35" s="22"/>
      <c r="F35" s="22"/>
      <c r="G35" s="22"/>
      <c r="H35" s="22">
        <f>SUM(H36:H38)</f>
        <v>438</v>
      </c>
      <c r="I35" s="22"/>
      <c r="J35" s="46"/>
      <c r="K35" s="41"/>
      <c r="L35" s="41"/>
    </row>
    <row r="36" s="1" customFormat="true" spans="1:12">
      <c r="A36" s="30" t="s">
        <v>100</v>
      </c>
      <c r="B36" s="22"/>
      <c r="C36" s="22"/>
      <c r="D36" s="20"/>
      <c r="E36" s="38"/>
      <c r="F36" s="22"/>
      <c r="G36" s="20"/>
      <c r="H36" s="22"/>
      <c r="I36" s="22"/>
      <c r="J36" s="46"/>
      <c r="K36" s="41"/>
      <c r="L36" s="41"/>
    </row>
    <row r="37" spans="1:12">
      <c r="A37" s="23" t="s">
        <v>101</v>
      </c>
      <c r="B37" s="24">
        <v>1283</v>
      </c>
      <c r="C37" s="25">
        <v>1221</v>
      </c>
      <c r="D37" s="20"/>
      <c r="E37" s="19"/>
      <c r="F37" s="24"/>
      <c r="G37" s="39"/>
      <c r="H37" s="24">
        <v>438</v>
      </c>
      <c r="I37" s="24"/>
      <c r="J37" s="47"/>
      <c r="K37" s="40"/>
      <c r="L37" s="40"/>
    </row>
    <row r="38" ht="16.5" spans="1:12">
      <c r="A38" s="23" t="s">
        <v>102</v>
      </c>
      <c r="B38" s="24"/>
      <c r="C38" s="25">
        <f>115+279</f>
        <v>394</v>
      </c>
      <c r="D38" s="20"/>
      <c r="E38" s="19"/>
      <c r="F38" s="24"/>
      <c r="G38" s="39"/>
      <c r="H38" s="24"/>
      <c r="I38" s="24"/>
      <c r="J38" s="47"/>
      <c r="K38" s="48"/>
      <c r="L38" s="48"/>
    </row>
    <row r="39" s="1" customFormat="true" ht="18" spans="1:12">
      <c r="A39" s="29" t="s">
        <v>103</v>
      </c>
      <c r="B39" s="22">
        <f t="shared" ref="B39:C39" si="7">B35+B34</f>
        <v>2037</v>
      </c>
      <c r="C39" s="22">
        <f t="shared" si="7"/>
        <v>1651</v>
      </c>
      <c r="D39" s="20"/>
      <c r="E39" s="22"/>
      <c r="F39" s="22"/>
      <c r="G39" s="22"/>
      <c r="H39" s="22">
        <f>H35+H34</f>
        <v>1851</v>
      </c>
      <c r="I39" s="22"/>
      <c r="J39" s="46"/>
      <c r="K39" s="49"/>
      <c r="L39" s="49"/>
    </row>
    <row r="40" spans="1:1">
      <c r="A40" s="31"/>
    </row>
    <row r="45" hidden="true"/>
    <row r="47" hidden="true"/>
    <row r="48" hidden="true"/>
    <row r="51" hidden="true"/>
    <row r="52" hidden="true"/>
    <row r="53" hidden="true"/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rintOptions horizontalCentered="true"/>
  <pageMargins left="0.707638888888889" right="0.707638888888889" top="0.786805555555556" bottom="0.707638888888889" header="0.313888888888889" footer="0.432638888888889"/>
  <pageSetup paperSize="9" scale="8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showZeros="0" topLeftCell="B1" workbookViewId="0">
      <pane xSplit="1" ySplit="6" topLeftCell="C7" activePane="bottomRight" state="frozen"/>
      <selection/>
      <selection pane="topRight"/>
      <selection pane="bottomLeft"/>
      <selection pane="bottomRight" activeCell="B3" sqref="B3:K3"/>
    </sheetView>
  </sheetViews>
  <sheetFormatPr defaultColWidth="9" defaultRowHeight="14.25"/>
  <cols>
    <col min="1" max="1" width="15.75" style="2" hidden="true" customWidth="true"/>
    <col min="2" max="2" width="42.625" style="2" customWidth="true"/>
    <col min="3" max="3" width="9.375" style="5" customWidth="true"/>
    <col min="4" max="4" width="12.5" style="50" customWidth="true"/>
    <col min="5" max="5" width="12.5" style="51" customWidth="true"/>
    <col min="6" max="6" width="13.875" style="5" customWidth="true"/>
    <col min="7" max="7" width="10.75" style="5" customWidth="true"/>
    <col min="8" max="8" width="11.875" style="5" customWidth="true"/>
    <col min="9" max="9" width="11.125" style="5" customWidth="true"/>
    <col min="10" max="10" width="11.375" style="5" customWidth="true"/>
    <col min="11" max="11" width="10" style="51" customWidth="true"/>
    <col min="12" max="12" width="9" style="2"/>
    <col min="13" max="13" width="22.625" style="2" customWidth="true"/>
    <col min="14" max="14" width="37.125" style="2" customWidth="true"/>
    <col min="15" max="256" width="9" style="2"/>
    <col min="257" max="257" width="9" style="2" hidden="true" customWidth="true"/>
    <col min="258" max="258" width="42.625" style="2" customWidth="true"/>
    <col min="259" max="259" width="11.875" style="2" customWidth="true"/>
    <col min="260" max="261" width="12.5" style="2" customWidth="true"/>
    <col min="262" max="262" width="13.875" style="2" customWidth="true"/>
    <col min="263" max="263" width="10.875" style="2" customWidth="true"/>
    <col min="264" max="264" width="11.875" style="2" customWidth="true"/>
    <col min="265" max="265" width="11.125" style="2" customWidth="true"/>
    <col min="266" max="266" width="11.375" style="2" customWidth="true"/>
    <col min="267" max="267" width="10" style="2" customWidth="true"/>
    <col min="268" max="268" width="9" style="2"/>
    <col min="269" max="269" width="22.625" style="2" customWidth="true"/>
    <col min="270" max="270" width="37.125" style="2" customWidth="true"/>
    <col min="271" max="512" width="9" style="2"/>
    <col min="513" max="513" width="9" style="2" hidden="true" customWidth="true"/>
    <col min="514" max="514" width="42.625" style="2" customWidth="true"/>
    <col min="515" max="515" width="11.875" style="2" customWidth="true"/>
    <col min="516" max="517" width="12.5" style="2" customWidth="true"/>
    <col min="518" max="518" width="13.875" style="2" customWidth="true"/>
    <col min="519" max="519" width="10.875" style="2" customWidth="true"/>
    <col min="520" max="520" width="11.875" style="2" customWidth="true"/>
    <col min="521" max="521" width="11.125" style="2" customWidth="true"/>
    <col min="522" max="522" width="11.375" style="2" customWidth="true"/>
    <col min="523" max="523" width="10" style="2" customWidth="true"/>
    <col min="524" max="524" width="9" style="2"/>
    <col min="525" max="525" width="22.625" style="2" customWidth="true"/>
    <col min="526" max="526" width="37.125" style="2" customWidth="true"/>
    <col min="527" max="768" width="9" style="2"/>
    <col min="769" max="769" width="9" style="2" hidden="true" customWidth="true"/>
    <col min="770" max="770" width="42.625" style="2" customWidth="true"/>
    <col min="771" max="771" width="11.875" style="2" customWidth="true"/>
    <col min="772" max="773" width="12.5" style="2" customWidth="true"/>
    <col min="774" max="774" width="13.875" style="2" customWidth="true"/>
    <col min="775" max="775" width="10.875" style="2" customWidth="true"/>
    <col min="776" max="776" width="11.875" style="2" customWidth="true"/>
    <col min="777" max="777" width="11.125" style="2" customWidth="true"/>
    <col min="778" max="778" width="11.375" style="2" customWidth="true"/>
    <col min="779" max="779" width="10" style="2" customWidth="true"/>
    <col min="780" max="780" width="9" style="2"/>
    <col min="781" max="781" width="22.625" style="2" customWidth="true"/>
    <col min="782" max="782" width="37.125" style="2" customWidth="true"/>
    <col min="783" max="1024" width="9" style="2"/>
    <col min="1025" max="1025" width="9" style="2" hidden="true" customWidth="true"/>
    <col min="1026" max="1026" width="42.625" style="2" customWidth="true"/>
    <col min="1027" max="1027" width="11.875" style="2" customWidth="true"/>
    <col min="1028" max="1029" width="12.5" style="2" customWidth="true"/>
    <col min="1030" max="1030" width="13.875" style="2" customWidth="true"/>
    <col min="1031" max="1031" width="10.875" style="2" customWidth="true"/>
    <col min="1032" max="1032" width="11.875" style="2" customWidth="true"/>
    <col min="1033" max="1033" width="11.125" style="2" customWidth="true"/>
    <col min="1034" max="1034" width="11.375" style="2" customWidth="true"/>
    <col min="1035" max="1035" width="10" style="2" customWidth="true"/>
    <col min="1036" max="1036" width="9" style="2"/>
    <col min="1037" max="1037" width="22.625" style="2" customWidth="true"/>
    <col min="1038" max="1038" width="37.125" style="2" customWidth="true"/>
    <col min="1039" max="1280" width="9" style="2"/>
    <col min="1281" max="1281" width="9" style="2" hidden="true" customWidth="true"/>
    <col min="1282" max="1282" width="42.625" style="2" customWidth="true"/>
    <col min="1283" max="1283" width="11.875" style="2" customWidth="true"/>
    <col min="1284" max="1285" width="12.5" style="2" customWidth="true"/>
    <col min="1286" max="1286" width="13.875" style="2" customWidth="true"/>
    <col min="1287" max="1287" width="10.875" style="2" customWidth="true"/>
    <col min="1288" max="1288" width="11.875" style="2" customWidth="true"/>
    <col min="1289" max="1289" width="11.125" style="2" customWidth="true"/>
    <col min="1290" max="1290" width="11.375" style="2" customWidth="true"/>
    <col min="1291" max="1291" width="10" style="2" customWidth="true"/>
    <col min="1292" max="1292" width="9" style="2"/>
    <col min="1293" max="1293" width="22.625" style="2" customWidth="true"/>
    <col min="1294" max="1294" width="37.125" style="2" customWidth="true"/>
    <col min="1295" max="1536" width="9" style="2"/>
    <col min="1537" max="1537" width="9" style="2" hidden="true" customWidth="true"/>
    <col min="1538" max="1538" width="42.625" style="2" customWidth="true"/>
    <col min="1539" max="1539" width="11.875" style="2" customWidth="true"/>
    <col min="1540" max="1541" width="12.5" style="2" customWidth="true"/>
    <col min="1542" max="1542" width="13.875" style="2" customWidth="true"/>
    <col min="1543" max="1543" width="10.875" style="2" customWidth="true"/>
    <col min="1544" max="1544" width="11.875" style="2" customWidth="true"/>
    <col min="1545" max="1545" width="11.125" style="2" customWidth="true"/>
    <col min="1546" max="1546" width="11.375" style="2" customWidth="true"/>
    <col min="1547" max="1547" width="10" style="2" customWidth="true"/>
    <col min="1548" max="1548" width="9" style="2"/>
    <col min="1549" max="1549" width="22.625" style="2" customWidth="true"/>
    <col min="1550" max="1550" width="37.125" style="2" customWidth="true"/>
    <col min="1551" max="1792" width="9" style="2"/>
    <col min="1793" max="1793" width="9" style="2" hidden="true" customWidth="true"/>
    <col min="1794" max="1794" width="42.625" style="2" customWidth="true"/>
    <col min="1795" max="1795" width="11.875" style="2" customWidth="true"/>
    <col min="1796" max="1797" width="12.5" style="2" customWidth="true"/>
    <col min="1798" max="1798" width="13.875" style="2" customWidth="true"/>
    <col min="1799" max="1799" width="10.875" style="2" customWidth="true"/>
    <col min="1800" max="1800" width="11.875" style="2" customWidth="true"/>
    <col min="1801" max="1801" width="11.125" style="2" customWidth="true"/>
    <col min="1802" max="1802" width="11.375" style="2" customWidth="true"/>
    <col min="1803" max="1803" width="10" style="2" customWidth="true"/>
    <col min="1804" max="1804" width="9" style="2"/>
    <col min="1805" max="1805" width="22.625" style="2" customWidth="true"/>
    <col min="1806" max="1806" width="37.125" style="2" customWidth="true"/>
    <col min="1807" max="2048" width="9" style="2"/>
    <col min="2049" max="2049" width="9" style="2" hidden="true" customWidth="true"/>
    <col min="2050" max="2050" width="42.625" style="2" customWidth="true"/>
    <col min="2051" max="2051" width="11.875" style="2" customWidth="true"/>
    <col min="2052" max="2053" width="12.5" style="2" customWidth="true"/>
    <col min="2054" max="2054" width="13.875" style="2" customWidth="true"/>
    <col min="2055" max="2055" width="10.875" style="2" customWidth="true"/>
    <col min="2056" max="2056" width="11.875" style="2" customWidth="true"/>
    <col min="2057" max="2057" width="11.125" style="2" customWidth="true"/>
    <col min="2058" max="2058" width="11.375" style="2" customWidth="true"/>
    <col min="2059" max="2059" width="10" style="2" customWidth="true"/>
    <col min="2060" max="2060" width="9" style="2"/>
    <col min="2061" max="2061" width="22.625" style="2" customWidth="true"/>
    <col min="2062" max="2062" width="37.125" style="2" customWidth="true"/>
    <col min="2063" max="2304" width="9" style="2"/>
    <col min="2305" max="2305" width="9" style="2" hidden="true" customWidth="true"/>
    <col min="2306" max="2306" width="42.625" style="2" customWidth="true"/>
    <col min="2307" max="2307" width="11.875" style="2" customWidth="true"/>
    <col min="2308" max="2309" width="12.5" style="2" customWidth="true"/>
    <col min="2310" max="2310" width="13.875" style="2" customWidth="true"/>
    <col min="2311" max="2311" width="10.875" style="2" customWidth="true"/>
    <col min="2312" max="2312" width="11.875" style="2" customWidth="true"/>
    <col min="2313" max="2313" width="11.125" style="2" customWidth="true"/>
    <col min="2314" max="2314" width="11.375" style="2" customWidth="true"/>
    <col min="2315" max="2315" width="10" style="2" customWidth="true"/>
    <col min="2316" max="2316" width="9" style="2"/>
    <col min="2317" max="2317" width="22.625" style="2" customWidth="true"/>
    <col min="2318" max="2318" width="37.125" style="2" customWidth="true"/>
    <col min="2319" max="2560" width="9" style="2"/>
    <col min="2561" max="2561" width="9" style="2" hidden="true" customWidth="true"/>
    <col min="2562" max="2562" width="42.625" style="2" customWidth="true"/>
    <col min="2563" max="2563" width="11.875" style="2" customWidth="true"/>
    <col min="2564" max="2565" width="12.5" style="2" customWidth="true"/>
    <col min="2566" max="2566" width="13.875" style="2" customWidth="true"/>
    <col min="2567" max="2567" width="10.875" style="2" customWidth="true"/>
    <col min="2568" max="2568" width="11.875" style="2" customWidth="true"/>
    <col min="2569" max="2569" width="11.125" style="2" customWidth="true"/>
    <col min="2570" max="2570" width="11.375" style="2" customWidth="true"/>
    <col min="2571" max="2571" width="10" style="2" customWidth="true"/>
    <col min="2572" max="2572" width="9" style="2"/>
    <col min="2573" max="2573" width="22.625" style="2" customWidth="true"/>
    <col min="2574" max="2574" width="37.125" style="2" customWidth="true"/>
    <col min="2575" max="2816" width="9" style="2"/>
    <col min="2817" max="2817" width="9" style="2" hidden="true" customWidth="true"/>
    <col min="2818" max="2818" width="42.625" style="2" customWidth="true"/>
    <col min="2819" max="2819" width="11.875" style="2" customWidth="true"/>
    <col min="2820" max="2821" width="12.5" style="2" customWidth="true"/>
    <col min="2822" max="2822" width="13.875" style="2" customWidth="true"/>
    <col min="2823" max="2823" width="10.875" style="2" customWidth="true"/>
    <col min="2824" max="2824" width="11.875" style="2" customWidth="true"/>
    <col min="2825" max="2825" width="11.125" style="2" customWidth="true"/>
    <col min="2826" max="2826" width="11.375" style="2" customWidth="true"/>
    <col min="2827" max="2827" width="10" style="2" customWidth="true"/>
    <col min="2828" max="2828" width="9" style="2"/>
    <col min="2829" max="2829" width="22.625" style="2" customWidth="true"/>
    <col min="2830" max="2830" width="37.125" style="2" customWidth="true"/>
    <col min="2831" max="3072" width="9" style="2"/>
    <col min="3073" max="3073" width="9" style="2" hidden="true" customWidth="true"/>
    <col min="3074" max="3074" width="42.625" style="2" customWidth="true"/>
    <col min="3075" max="3075" width="11.875" style="2" customWidth="true"/>
    <col min="3076" max="3077" width="12.5" style="2" customWidth="true"/>
    <col min="3078" max="3078" width="13.875" style="2" customWidth="true"/>
    <col min="3079" max="3079" width="10.875" style="2" customWidth="true"/>
    <col min="3080" max="3080" width="11.875" style="2" customWidth="true"/>
    <col min="3081" max="3081" width="11.125" style="2" customWidth="true"/>
    <col min="3082" max="3082" width="11.375" style="2" customWidth="true"/>
    <col min="3083" max="3083" width="10" style="2" customWidth="true"/>
    <col min="3084" max="3084" width="9" style="2"/>
    <col min="3085" max="3085" width="22.625" style="2" customWidth="true"/>
    <col min="3086" max="3086" width="37.125" style="2" customWidth="true"/>
    <col min="3087" max="3328" width="9" style="2"/>
    <col min="3329" max="3329" width="9" style="2" hidden="true" customWidth="true"/>
    <col min="3330" max="3330" width="42.625" style="2" customWidth="true"/>
    <col min="3331" max="3331" width="11.875" style="2" customWidth="true"/>
    <col min="3332" max="3333" width="12.5" style="2" customWidth="true"/>
    <col min="3334" max="3334" width="13.875" style="2" customWidth="true"/>
    <col min="3335" max="3335" width="10.875" style="2" customWidth="true"/>
    <col min="3336" max="3336" width="11.875" style="2" customWidth="true"/>
    <col min="3337" max="3337" width="11.125" style="2" customWidth="true"/>
    <col min="3338" max="3338" width="11.375" style="2" customWidth="true"/>
    <col min="3339" max="3339" width="10" style="2" customWidth="true"/>
    <col min="3340" max="3340" width="9" style="2"/>
    <col min="3341" max="3341" width="22.625" style="2" customWidth="true"/>
    <col min="3342" max="3342" width="37.125" style="2" customWidth="true"/>
    <col min="3343" max="3584" width="9" style="2"/>
    <col min="3585" max="3585" width="9" style="2" hidden="true" customWidth="true"/>
    <col min="3586" max="3586" width="42.625" style="2" customWidth="true"/>
    <col min="3587" max="3587" width="11.875" style="2" customWidth="true"/>
    <col min="3588" max="3589" width="12.5" style="2" customWidth="true"/>
    <col min="3590" max="3590" width="13.875" style="2" customWidth="true"/>
    <col min="3591" max="3591" width="10.875" style="2" customWidth="true"/>
    <col min="3592" max="3592" width="11.875" style="2" customWidth="true"/>
    <col min="3593" max="3593" width="11.125" style="2" customWidth="true"/>
    <col min="3594" max="3594" width="11.375" style="2" customWidth="true"/>
    <col min="3595" max="3595" width="10" style="2" customWidth="true"/>
    <col min="3596" max="3596" width="9" style="2"/>
    <col min="3597" max="3597" width="22.625" style="2" customWidth="true"/>
    <col min="3598" max="3598" width="37.125" style="2" customWidth="true"/>
    <col min="3599" max="3840" width="9" style="2"/>
    <col min="3841" max="3841" width="9" style="2" hidden="true" customWidth="true"/>
    <col min="3842" max="3842" width="42.625" style="2" customWidth="true"/>
    <col min="3843" max="3843" width="11.875" style="2" customWidth="true"/>
    <col min="3844" max="3845" width="12.5" style="2" customWidth="true"/>
    <col min="3846" max="3846" width="13.875" style="2" customWidth="true"/>
    <col min="3847" max="3847" width="10.875" style="2" customWidth="true"/>
    <col min="3848" max="3848" width="11.875" style="2" customWidth="true"/>
    <col min="3849" max="3849" width="11.125" style="2" customWidth="true"/>
    <col min="3850" max="3850" width="11.375" style="2" customWidth="true"/>
    <col min="3851" max="3851" width="10" style="2" customWidth="true"/>
    <col min="3852" max="3852" width="9" style="2"/>
    <col min="3853" max="3853" width="22.625" style="2" customWidth="true"/>
    <col min="3854" max="3854" width="37.125" style="2" customWidth="true"/>
    <col min="3855" max="4096" width="9" style="2"/>
    <col min="4097" max="4097" width="9" style="2" hidden="true" customWidth="true"/>
    <col min="4098" max="4098" width="42.625" style="2" customWidth="true"/>
    <col min="4099" max="4099" width="11.875" style="2" customWidth="true"/>
    <col min="4100" max="4101" width="12.5" style="2" customWidth="true"/>
    <col min="4102" max="4102" width="13.875" style="2" customWidth="true"/>
    <col min="4103" max="4103" width="10.875" style="2" customWidth="true"/>
    <col min="4104" max="4104" width="11.875" style="2" customWidth="true"/>
    <col min="4105" max="4105" width="11.125" style="2" customWidth="true"/>
    <col min="4106" max="4106" width="11.375" style="2" customWidth="true"/>
    <col min="4107" max="4107" width="10" style="2" customWidth="true"/>
    <col min="4108" max="4108" width="9" style="2"/>
    <col min="4109" max="4109" width="22.625" style="2" customWidth="true"/>
    <col min="4110" max="4110" width="37.125" style="2" customWidth="true"/>
    <col min="4111" max="4352" width="9" style="2"/>
    <col min="4353" max="4353" width="9" style="2" hidden="true" customWidth="true"/>
    <col min="4354" max="4354" width="42.625" style="2" customWidth="true"/>
    <col min="4355" max="4355" width="11.875" style="2" customWidth="true"/>
    <col min="4356" max="4357" width="12.5" style="2" customWidth="true"/>
    <col min="4358" max="4358" width="13.875" style="2" customWidth="true"/>
    <col min="4359" max="4359" width="10.875" style="2" customWidth="true"/>
    <col min="4360" max="4360" width="11.875" style="2" customWidth="true"/>
    <col min="4361" max="4361" width="11.125" style="2" customWidth="true"/>
    <col min="4362" max="4362" width="11.375" style="2" customWidth="true"/>
    <col min="4363" max="4363" width="10" style="2" customWidth="true"/>
    <col min="4364" max="4364" width="9" style="2"/>
    <col min="4365" max="4365" width="22.625" style="2" customWidth="true"/>
    <col min="4366" max="4366" width="37.125" style="2" customWidth="true"/>
    <col min="4367" max="4608" width="9" style="2"/>
    <col min="4609" max="4609" width="9" style="2" hidden="true" customWidth="true"/>
    <col min="4610" max="4610" width="42.625" style="2" customWidth="true"/>
    <col min="4611" max="4611" width="11.875" style="2" customWidth="true"/>
    <col min="4612" max="4613" width="12.5" style="2" customWidth="true"/>
    <col min="4614" max="4614" width="13.875" style="2" customWidth="true"/>
    <col min="4615" max="4615" width="10.875" style="2" customWidth="true"/>
    <col min="4616" max="4616" width="11.875" style="2" customWidth="true"/>
    <col min="4617" max="4617" width="11.125" style="2" customWidth="true"/>
    <col min="4618" max="4618" width="11.375" style="2" customWidth="true"/>
    <col min="4619" max="4619" width="10" style="2" customWidth="true"/>
    <col min="4620" max="4620" width="9" style="2"/>
    <col min="4621" max="4621" width="22.625" style="2" customWidth="true"/>
    <col min="4622" max="4622" width="37.125" style="2" customWidth="true"/>
    <col min="4623" max="4864" width="9" style="2"/>
    <col min="4865" max="4865" width="9" style="2" hidden="true" customWidth="true"/>
    <col min="4866" max="4866" width="42.625" style="2" customWidth="true"/>
    <col min="4867" max="4867" width="11.875" style="2" customWidth="true"/>
    <col min="4868" max="4869" width="12.5" style="2" customWidth="true"/>
    <col min="4870" max="4870" width="13.875" style="2" customWidth="true"/>
    <col min="4871" max="4871" width="10.875" style="2" customWidth="true"/>
    <col min="4872" max="4872" width="11.875" style="2" customWidth="true"/>
    <col min="4873" max="4873" width="11.125" style="2" customWidth="true"/>
    <col min="4874" max="4874" width="11.375" style="2" customWidth="true"/>
    <col min="4875" max="4875" width="10" style="2" customWidth="true"/>
    <col min="4876" max="4876" width="9" style="2"/>
    <col min="4877" max="4877" width="22.625" style="2" customWidth="true"/>
    <col min="4878" max="4878" width="37.125" style="2" customWidth="true"/>
    <col min="4879" max="5120" width="9" style="2"/>
    <col min="5121" max="5121" width="9" style="2" hidden="true" customWidth="true"/>
    <col min="5122" max="5122" width="42.625" style="2" customWidth="true"/>
    <col min="5123" max="5123" width="11.875" style="2" customWidth="true"/>
    <col min="5124" max="5125" width="12.5" style="2" customWidth="true"/>
    <col min="5126" max="5126" width="13.875" style="2" customWidth="true"/>
    <col min="5127" max="5127" width="10.875" style="2" customWidth="true"/>
    <col min="5128" max="5128" width="11.875" style="2" customWidth="true"/>
    <col min="5129" max="5129" width="11.125" style="2" customWidth="true"/>
    <col min="5130" max="5130" width="11.375" style="2" customWidth="true"/>
    <col min="5131" max="5131" width="10" style="2" customWidth="true"/>
    <col min="5132" max="5132" width="9" style="2"/>
    <col min="5133" max="5133" width="22.625" style="2" customWidth="true"/>
    <col min="5134" max="5134" width="37.125" style="2" customWidth="true"/>
    <col min="5135" max="5376" width="9" style="2"/>
    <col min="5377" max="5377" width="9" style="2" hidden="true" customWidth="true"/>
    <col min="5378" max="5378" width="42.625" style="2" customWidth="true"/>
    <col min="5379" max="5379" width="11.875" style="2" customWidth="true"/>
    <col min="5380" max="5381" width="12.5" style="2" customWidth="true"/>
    <col min="5382" max="5382" width="13.875" style="2" customWidth="true"/>
    <col min="5383" max="5383" width="10.875" style="2" customWidth="true"/>
    <col min="5384" max="5384" width="11.875" style="2" customWidth="true"/>
    <col min="5385" max="5385" width="11.125" style="2" customWidth="true"/>
    <col min="5386" max="5386" width="11.375" style="2" customWidth="true"/>
    <col min="5387" max="5387" width="10" style="2" customWidth="true"/>
    <col min="5388" max="5388" width="9" style="2"/>
    <col min="5389" max="5389" width="22.625" style="2" customWidth="true"/>
    <col min="5390" max="5390" width="37.125" style="2" customWidth="true"/>
    <col min="5391" max="5632" width="9" style="2"/>
    <col min="5633" max="5633" width="9" style="2" hidden="true" customWidth="true"/>
    <col min="5634" max="5634" width="42.625" style="2" customWidth="true"/>
    <col min="5635" max="5635" width="11.875" style="2" customWidth="true"/>
    <col min="5636" max="5637" width="12.5" style="2" customWidth="true"/>
    <col min="5638" max="5638" width="13.875" style="2" customWidth="true"/>
    <col min="5639" max="5639" width="10.875" style="2" customWidth="true"/>
    <col min="5640" max="5640" width="11.875" style="2" customWidth="true"/>
    <col min="5641" max="5641" width="11.125" style="2" customWidth="true"/>
    <col min="5642" max="5642" width="11.375" style="2" customWidth="true"/>
    <col min="5643" max="5643" width="10" style="2" customWidth="true"/>
    <col min="5644" max="5644" width="9" style="2"/>
    <col min="5645" max="5645" width="22.625" style="2" customWidth="true"/>
    <col min="5646" max="5646" width="37.125" style="2" customWidth="true"/>
    <col min="5647" max="5888" width="9" style="2"/>
    <col min="5889" max="5889" width="9" style="2" hidden="true" customWidth="true"/>
    <col min="5890" max="5890" width="42.625" style="2" customWidth="true"/>
    <col min="5891" max="5891" width="11.875" style="2" customWidth="true"/>
    <col min="5892" max="5893" width="12.5" style="2" customWidth="true"/>
    <col min="5894" max="5894" width="13.875" style="2" customWidth="true"/>
    <col min="5895" max="5895" width="10.875" style="2" customWidth="true"/>
    <col min="5896" max="5896" width="11.875" style="2" customWidth="true"/>
    <col min="5897" max="5897" width="11.125" style="2" customWidth="true"/>
    <col min="5898" max="5898" width="11.375" style="2" customWidth="true"/>
    <col min="5899" max="5899" width="10" style="2" customWidth="true"/>
    <col min="5900" max="5900" width="9" style="2"/>
    <col min="5901" max="5901" width="22.625" style="2" customWidth="true"/>
    <col min="5902" max="5902" width="37.125" style="2" customWidth="true"/>
    <col min="5903" max="6144" width="9" style="2"/>
    <col min="6145" max="6145" width="9" style="2" hidden="true" customWidth="true"/>
    <col min="6146" max="6146" width="42.625" style="2" customWidth="true"/>
    <col min="6147" max="6147" width="11.875" style="2" customWidth="true"/>
    <col min="6148" max="6149" width="12.5" style="2" customWidth="true"/>
    <col min="6150" max="6150" width="13.875" style="2" customWidth="true"/>
    <col min="6151" max="6151" width="10.875" style="2" customWidth="true"/>
    <col min="6152" max="6152" width="11.875" style="2" customWidth="true"/>
    <col min="6153" max="6153" width="11.125" style="2" customWidth="true"/>
    <col min="6154" max="6154" width="11.375" style="2" customWidth="true"/>
    <col min="6155" max="6155" width="10" style="2" customWidth="true"/>
    <col min="6156" max="6156" width="9" style="2"/>
    <col min="6157" max="6157" width="22.625" style="2" customWidth="true"/>
    <col min="6158" max="6158" width="37.125" style="2" customWidth="true"/>
    <col min="6159" max="6400" width="9" style="2"/>
    <col min="6401" max="6401" width="9" style="2" hidden="true" customWidth="true"/>
    <col min="6402" max="6402" width="42.625" style="2" customWidth="true"/>
    <col min="6403" max="6403" width="11.875" style="2" customWidth="true"/>
    <col min="6404" max="6405" width="12.5" style="2" customWidth="true"/>
    <col min="6406" max="6406" width="13.875" style="2" customWidth="true"/>
    <col min="6407" max="6407" width="10.875" style="2" customWidth="true"/>
    <col min="6408" max="6408" width="11.875" style="2" customWidth="true"/>
    <col min="6409" max="6409" width="11.125" style="2" customWidth="true"/>
    <col min="6410" max="6410" width="11.375" style="2" customWidth="true"/>
    <col min="6411" max="6411" width="10" style="2" customWidth="true"/>
    <col min="6412" max="6412" width="9" style="2"/>
    <col min="6413" max="6413" width="22.625" style="2" customWidth="true"/>
    <col min="6414" max="6414" width="37.125" style="2" customWidth="true"/>
    <col min="6415" max="6656" width="9" style="2"/>
    <col min="6657" max="6657" width="9" style="2" hidden="true" customWidth="true"/>
    <col min="6658" max="6658" width="42.625" style="2" customWidth="true"/>
    <col min="6659" max="6659" width="11.875" style="2" customWidth="true"/>
    <col min="6660" max="6661" width="12.5" style="2" customWidth="true"/>
    <col min="6662" max="6662" width="13.875" style="2" customWidth="true"/>
    <col min="6663" max="6663" width="10.875" style="2" customWidth="true"/>
    <col min="6664" max="6664" width="11.875" style="2" customWidth="true"/>
    <col min="6665" max="6665" width="11.125" style="2" customWidth="true"/>
    <col min="6666" max="6666" width="11.375" style="2" customWidth="true"/>
    <col min="6667" max="6667" width="10" style="2" customWidth="true"/>
    <col min="6668" max="6668" width="9" style="2"/>
    <col min="6669" max="6669" width="22.625" style="2" customWidth="true"/>
    <col min="6670" max="6670" width="37.125" style="2" customWidth="true"/>
    <col min="6671" max="6912" width="9" style="2"/>
    <col min="6913" max="6913" width="9" style="2" hidden="true" customWidth="true"/>
    <col min="6914" max="6914" width="42.625" style="2" customWidth="true"/>
    <col min="6915" max="6915" width="11.875" style="2" customWidth="true"/>
    <col min="6916" max="6917" width="12.5" style="2" customWidth="true"/>
    <col min="6918" max="6918" width="13.875" style="2" customWidth="true"/>
    <col min="6919" max="6919" width="10.875" style="2" customWidth="true"/>
    <col min="6920" max="6920" width="11.875" style="2" customWidth="true"/>
    <col min="6921" max="6921" width="11.125" style="2" customWidth="true"/>
    <col min="6922" max="6922" width="11.375" style="2" customWidth="true"/>
    <col min="6923" max="6923" width="10" style="2" customWidth="true"/>
    <col min="6924" max="6924" width="9" style="2"/>
    <col min="6925" max="6925" width="22.625" style="2" customWidth="true"/>
    <col min="6926" max="6926" width="37.125" style="2" customWidth="true"/>
    <col min="6927" max="7168" width="9" style="2"/>
    <col min="7169" max="7169" width="9" style="2" hidden="true" customWidth="true"/>
    <col min="7170" max="7170" width="42.625" style="2" customWidth="true"/>
    <col min="7171" max="7171" width="11.875" style="2" customWidth="true"/>
    <col min="7172" max="7173" width="12.5" style="2" customWidth="true"/>
    <col min="7174" max="7174" width="13.875" style="2" customWidth="true"/>
    <col min="7175" max="7175" width="10.875" style="2" customWidth="true"/>
    <col min="7176" max="7176" width="11.875" style="2" customWidth="true"/>
    <col min="7177" max="7177" width="11.125" style="2" customWidth="true"/>
    <col min="7178" max="7178" width="11.375" style="2" customWidth="true"/>
    <col min="7179" max="7179" width="10" style="2" customWidth="true"/>
    <col min="7180" max="7180" width="9" style="2"/>
    <col min="7181" max="7181" width="22.625" style="2" customWidth="true"/>
    <col min="7182" max="7182" width="37.125" style="2" customWidth="true"/>
    <col min="7183" max="7424" width="9" style="2"/>
    <col min="7425" max="7425" width="9" style="2" hidden="true" customWidth="true"/>
    <col min="7426" max="7426" width="42.625" style="2" customWidth="true"/>
    <col min="7427" max="7427" width="11.875" style="2" customWidth="true"/>
    <col min="7428" max="7429" width="12.5" style="2" customWidth="true"/>
    <col min="7430" max="7430" width="13.875" style="2" customWidth="true"/>
    <col min="7431" max="7431" width="10.875" style="2" customWidth="true"/>
    <col min="7432" max="7432" width="11.875" style="2" customWidth="true"/>
    <col min="7433" max="7433" width="11.125" style="2" customWidth="true"/>
    <col min="7434" max="7434" width="11.375" style="2" customWidth="true"/>
    <col min="7435" max="7435" width="10" style="2" customWidth="true"/>
    <col min="7436" max="7436" width="9" style="2"/>
    <col min="7437" max="7437" width="22.625" style="2" customWidth="true"/>
    <col min="7438" max="7438" width="37.125" style="2" customWidth="true"/>
    <col min="7439" max="7680" width="9" style="2"/>
    <col min="7681" max="7681" width="9" style="2" hidden="true" customWidth="true"/>
    <col min="7682" max="7682" width="42.625" style="2" customWidth="true"/>
    <col min="7683" max="7683" width="11.875" style="2" customWidth="true"/>
    <col min="7684" max="7685" width="12.5" style="2" customWidth="true"/>
    <col min="7686" max="7686" width="13.875" style="2" customWidth="true"/>
    <col min="7687" max="7687" width="10.875" style="2" customWidth="true"/>
    <col min="7688" max="7688" width="11.875" style="2" customWidth="true"/>
    <col min="7689" max="7689" width="11.125" style="2" customWidth="true"/>
    <col min="7690" max="7690" width="11.375" style="2" customWidth="true"/>
    <col min="7691" max="7691" width="10" style="2" customWidth="true"/>
    <col min="7692" max="7692" width="9" style="2"/>
    <col min="7693" max="7693" width="22.625" style="2" customWidth="true"/>
    <col min="7694" max="7694" width="37.125" style="2" customWidth="true"/>
    <col min="7695" max="7936" width="9" style="2"/>
    <col min="7937" max="7937" width="9" style="2" hidden="true" customWidth="true"/>
    <col min="7938" max="7938" width="42.625" style="2" customWidth="true"/>
    <col min="7939" max="7939" width="11.875" style="2" customWidth="true"/>
    <col min="7940" max="7941" width="12.5" style="2" customWidth="true"/>
    <col min="7942" max="7942" width="13.875" style="2" customWidth="true"/>
    <col min="7943" max="7943" width="10.875" style="2" customWidth="true"/>
    <col min="7944" max="7944" width="11.875" style="2" customWidth="true"/>
    <col min="7945" max="7945" width="11.125" style="2" customWidth="true"/>
    <col min="7946" max="7946" width="11.375" style="2" customWidth="true"/>
    <col min="7947" max="7947" width="10" style="2" customWidth="true"/>
    <col min="7948" max="7948" width="9" style="2"/>
    <col min="7949" max="7949" width="22.625" style="2" customWidth="true"/>
    <col min="7950" max="7950" width="37.125" style="2" customWidth="true"/>
    <col min="7951" max="8192" width="9" style="2"/>
    <col min="8193" max="8193" width="9" style="2" hidden="true" customWidth="true"/>
    <col min="8194" max="8194" width="42.625" style="2" customWidth="true"/>
    <col min="8195" max="8195" width="11.875" style="2" customWidth="true"/>
    <col min="8196" max="8197" width="12.5" style="2" customWidth="true"/>
    <col min="8198" max="8198" width="13.875" style="2" customWidth="true"/>
    <col min="8199" max="8199" width="10.875" style="2" customWidth="true"/>
    <col min="8200" max="8200" width="11.875" style="2" customWidth="true"/>
    <col min="8201" max="8201" width="11.125" style="2" customWidth="true"/>
    <col min="8202" max="8202" width="11.375" style="2" customWidth="true"/>
    <col min="8203" max="8203" width="10" style="2" customWidth="true"/>
    <col min="8204" max="8204" width="9" style="2"/>
    <col min="8205" max="8205" width="22.625" style="2" customWidth="true"/>
    <col min="8206" max="8206" width="37.125" style="2" customWidth="true"/>
    <col min="8207" max="8448" width="9" style="2"/>
    <col min="8449" max="8449" width="9" style="2" hidden="true" customWidth="true"/>
    <col min="8450" max="8450" width="42.625" style="2" customWidth="true"/>
    <col min="8451" max="8451" width="11.875" style="2" customWidth="true"/>
    <col min="8452" max="8453" width="12.5" style="2" customWidth="true"/>
    <col min="8454" max="8454" width="13.875" style="2" customWidth="true"/>
    <col min="8455" max="8455" width="10.875" style="2" customWidth="true"/>
    <col min="8456" max="8456" width="11.875" style="2" customWidth="true"/>
    <col min="8457" max="8457" width="11.125" style="2" customWidth="true"/>
    <col min="8458" max="8458" width="11.375" style="2" customWidth="true"/>
    <col min="8459" max="8459" width="10" style="2" customWidth="true"/>
    <col min="8460" max="8460" width="9" style="2"/>
    <col min="8461" max="8461" width="22.625" style="2" customWidth="true"/>
    <col min="8462" max="8462" width="37.125" style="2" customWidth="true"/>
    <col min="8463" max="8704" width="9" style="2"/>
    <col min="8705" max="8705" width="9" style="2" hidden="true" customWidth="true"/>
    <col min="8706" max="8706" width="42.625" style="2" customWidth="true"/>
    <col min="8707" max="8707" width="11.875" style="2" customWidth="true"/>
    <col min="8708" max="8709" width="12.5" style="2" customWidth="true"/>
    <col min="8710" max="8710" width="13.875" style="2" customWidth="true"/>
    <col min="8711" max="8711" width="10.875" style="2" customWidth="true"/>
    <col min="8712" max="8712" width="11.875" style="2" customWidth="true"/>
    <col min="8713" max="8713" width="11.125" style="2" customWidth="true"/>
    <col min="8714" max="8714" width="11.375" style="2" customWidth="true"/>
    <col min="8715" max="8715" width="10" style="2" customWidth="true"/>
    <col min="8716" max="8716" width="9" style="2"/>
    <col min="8717" max="8717" width="22.625" style="2" customWidth="true"/>
    <col min="8718" max="8718" width="37.125" style="2" customWidth="true"/>
    <col min="8719" max="8960" width="9" style="2"/>
    <col min="8961" max="8961" width="9" style="2" hidden="true" customWidth="true"/>
    <col min="8962" max="8962" width="42.625" style="2" customWidth="true"/>
    <col min="8963" max="8963" width="11.875" style="2" customWidth="true"/>
    <col min="8964" max="8965" width="12.5" style="2" customWidth="true"/>
    <col min="8966" max="8966" width="13.875" style="2" customWidth="true"/>
    <col min="8967" max="8967" width="10.875" style="2" customWidth="true"/>
    <col min="8968" max="8968" width="11.875" style="2" customWidth="true"/>
    <col min="8969" max="8969" width="11.125" style="2" customWidth="true"/>
    <col min="8970" max="8970" width="11.375" style="2" customWidth="true"/>
    <col min="8971" max="8971" width="10" style="2" customWidth="true"/>
    <col min="8972" max="8972" width="9" style="2"/>
    <col min="8973" max="8973" width="22.625" style="2" customWidth="true"/>
    <col min="8974" max="8974" width="37.125" style="2" customWidth="true"/>
    <col min="8975" max="9216" width="9" style="2"/>
    <col min="9217" max="9217" width="9" style="2" hidden="true" customWidth="true"/>
    <col min="9218" max="9218" width="42.625" style="2" customWidth="true"/>
    <col min="9219" max="9219" width="11.875" style="2" customWidth="true"/>
    <col min="9220" max="9221" width="12.5" style="2" customWidth="true"/>
    <col min="9222" max="9222" width="13.875" style="2" customWidth="true"/>
    <col min="9223" max="9223" width="10.875" style="2" customWidth="true"/>
    <col min="9224" max="9224" width="11.875" style="2" customWidth="true"/>
    <col min="9225" max="9225" width="11.125" style="2" customWidth="true"/>
    <col min="9226" max="9226" width="11.375" style="2" customWidth="true"/>
    <col min="9227" max="9227" width="10" style="2" customWidth="true"/>
    <col min="9228" max="9228" width="9" style="2"/>
    <col min="9229" max="9229" width="22.625" style="2" customWidth="true"/>
    <col min="9230" max="9230" width="37.125" style="2" customWidth="true"/>
    <col min="9231" max="9472" width="9" style="2"/>
    <col min="9473" max="9473" width="9" style="2" hidden="true" customWidth="true"/>
    <col min="9474" max="9474" width="42.625" style="2" customWidth="true"/>
    <col min="9475" max="9475" width="11.875" style="2" customWidth="true"/>
    <col min="9476" max="9477" width="12.5" style="2" customWidth="true"/>
    <col min="9478" max="9478" width="13.875" style="2" customWidth="true"/>
    <col min="9479" max="9479" width="10.875" style="2" customWidth="true"/>
    <col min="9480" max="9480" width="11.875" style="2" customWidth="true"/>
    <col min="9481" max="9481" width="11.125" style="2" customWidth="true"/>
    <col min="9482" max="9482" width="11.375" style="2" customWidth="true"/>
    <col min="9483" max="9483" width="10" style="2" customWidth="true"/>
    <col min="9484" max="9484" width="9" style="2"/>
    <col min="9485" max="9485" width="22.625" style="2" customWidth="true"/>
    <col min="9486" max="9486" width="37.125" style="2" customWidth="true"/>
    <col min="9487" max="9728" width="9" style="2"/>
    <col min="9729" max="9729" width="9" style="2" hidden="true" customWidth="true"/>
    <col min="9730" max="9730" width="42.625" style="2" customWidth="true"/>
    <col min="9731" max="9731" width="11.875" style="2" customWidth="true"/>
    <col min="9732" max="9733" width="12.5" style="2" customWidth="true"/>
    <col min="9734" max="9734" width="13.875" style="2" customWidth="true"/>
    <col min="9735" max="9735" width="10.875" style="2" customWidth="true"/>
    <col min="9736" max="9736" width="11.875" style="2" customWidth="true"/>
    <col min="9737" max="9737" width="11.125" style="2" customWidth="true"/>
    <col min="9738" max="9738" width="11.375" style="2" customWidth="true"/>
    <col min="9739" max="9739" width="10" style="2" customWidth="true"/>
    <col min="9740" max="9740" width="9" style="2"/>
    <col min="9741" max="9741" width="22.625" style="2" customWidth="true"/>
    <col min="9742" max="9742" width="37.125" style="2" customWidth="true"/>
    <col min="9743" max="9984" width="9" style="2"/>
    <col min="9985" max="9985" width="9" style="2" hidden="true" customWidth="true"/>
    <col min="9986" max="9986" width="42.625" style="2" customWidth="true"/>
    <col min="9987" max="9987" width="11.875" style="2" customWidth="true"/>
    <col min="9988" max="9989" width="12.5" style="2" customWidth="true"/>
    <col min="9990" max="9990" width="13.875" style="2" customWidth="true"/>
    <col min="9991" max="9991" width="10.875" style="2" customWidth="true"/>
    <col min="9992" max="9992" width="11.875" style="2" customWidth="true"/>
    <col min="9993" max="9993" width="11.125" style="2" customWidth="true"/>
    <col min="9994" max="9994" width="11.375" style="2" customWidth="true"/>
    <col min="9995" max="9995" width="10" style="2" customWidth="true"/>
    <col min="9996" max="9996" width="9" style="2"/>
    <col min="9997" max="9997" width="22.625" style="2" customWidth="true"/>
    <col min="9998" max="9998" width="37.125" style="2" customWidth="true"/>
    <col min="9999" max="10240" width="9" style="2"/>
    <col min="10241" max="10241" width="9" style="2" hidden="true" customWidth="true"/>
    <col min="10242" max="10242" width="42.625" style="2" customWidth="true"/>
    <col min="10243" max="10243" width="11.875" style="2" customWidth="true"/>
    <col min="10244" max="10245" width="12.5" style="2" customWidth="true"/>
    <col min="10246" max="10246" width="13.875" style="2" customWidth="true"/>
    <col min="10247" max="10247" width="10.875" style="2" customWidth="true"/>
    <col min="10248" max="10248" width="11.875" style="2" customWidth="true"/>
    <col min="10249" max="10249" width="11.125" style="2" customWidth="true"/>
    <col min="10250" max="10250" width="11.375" style="2" customWidth="true"/>
    <col min="10251" max="10251" width="10" style="2" customWidth="true"/>
    <col min="10252" max="10252" width="9" style="2"/>
    <col min="10253" max="10253" width="22.625" style="2" customWidth="true"/>
    <col min="10254" max="10254" width="37.125" style="2" customWidth="true"/>
    <col min="10255" max="10496" width="9" style="2"/>
    <col min="10497" max="10497" width="9" style="2" hidden="true" customWidth="true"/>
    <col min="10498" max="10498" width="42.625" style="2" customWidth="true"/>
    <col min="10499" max="10499" width="11.875" style="2" customWidth="true"/>
    <col min="10500" max="10501" width="12.5" style="2" customWidth="true"/>
    <col min="10502" max="10502" width="13.875" style="2" customWidth="true"/>
    <col min="10503" max="10503" width="10.875" style="2" customWidth="true"/>
    <col min="10504" max="10504" width="11.875" style="2" customWidth="true"/>
    <col min="10505" max="10505" width="11.125" style="2" customWidth="true"/>
    <col min="10506" max="10506" width="11.375" style="2" customWidth="true"/>
    <col min="10507" max="10507" width="10" style="2" customWidth="true"/>
    <col min="10508" max="10508" width="9" style="2"/>
    <col min="10509" max="10509" width="22.625" style="2" customWidth="true"/>
    <col min="10510" max="10510" width="37.125" style="2" customWidth="true"/>
    <col min="10511" max="10752" width="9" style="2"/>
    <col min="10753" max="10753" width="9" style="2" hidden="true" customWidth="true"/>
    <col min="10754" max="10754" width="42.625" style="2" customWidth="true"/>
    <col min="10755" max="10755" width="11.875" style="2" customWidth="true"/>
    <col min="10756" max="10757" width="12.5" style="2" customWidth="true"/>
    <col min="10758" max="10758" width="13.875" style="2" customWidth="true"/>
    <col min="10759" max="10759" width="10.875" style="2" customWidth="true"/>
    <col min="10760" max="10760" width="11.875" style="2" customWidth="true"/>
    <col min="10761" max="10761" width="11.125" style="2" customWidth="true"/>
    <col min="10762" max="10762" width="11.375" style="2" customWidth="true"/>
    <col min="10763" max="10763" width="10" style="2" customWidth="true"/>
    <col min="10764" max="10764" width="9" style="2"/>
    <col min="10765" max="10765" width="22.625" style="2" customWidth="true"/>
    <col min="10766" max="10766" width="37.125" style="2" customWidth="true"/>
    <col min="10767" max="11008" width="9" style="2"/>
    <col min="11009" max="11009" width="9" style="2" hidden="true" customWidth="true"/>
    <col min="11010" max="11010" width="42.625" style="2" customWidth="true"/>
    <col min="11011" max="11011" width="11.875" style="2" customWidth="true"/>
    <col min="11012" max="11013" width="12.5" style="2" customWidth="true"/>
    <col min="11014" max="11014" width="13.875" style="2" customWidth="true"/>
    <col min="11015" max="11015" width="10.875" style="2" customWidth="true"/>
    <col min="11016" max="11016" width="11.875" style="2" customWidth="true"/>
    <col min="11017" max="11017" width="11.125" style="2" customWidth="true"/>
    <col min="11018" max="11018" width="11.375" style="2" customWidth="true"/>
    <col min="11019" max="11019" width="10" style="2" customWidth="true"/>
    <col min="11020" max="11020" width="9" style="2"/>
    <col min="11021" max="11021" width="22.625" style="2" customWidth="true"/>
    <col min="11022" max="11022" width="37.125" style="2" customWidth="true"/>
    <col min="11023" max="11264" width="9" style="2"/>
    <col min="11265" max="11265" width="9" style="2" hidden="true" customWidth="true"/>
    <col min="11266" max="11266" width="42.625" style="2" customWidth="true"/>
    <col min="11267" max="11267" width="11.875" style="2" customWidth="true"/>
    <col min="11268" max="11269" width="12.5" style="2" customWidth="true"/>
    <col min="11270" max="11270" width="13.875" style="2" customWidth="true"/>
    <col min="11271" max="11271" width="10.875" style="2" customWidth="true"/>
    <col min="11272" max="11272" width="11.875" style="2" customWidth="true"/>
    <col min="11273" max="11273" width="11.125" style="2" customWidth="true"/>
    <col min="11274" max="11274" width="11.375" style="2" customWidth="true"/>
    <col min="11275" max="11275" width="10" style="2" customWidth="true"/>
    <col min="11276" max="11276" width="9" style="2"/>
    <col min="11277" max="11277" width="22.625" style="2" customWidth="true"/>
    <col min="11278" max="11278" width="37.125" style="2" customWidth="true"/>
    <col min="11279" max="11520" width="9" style="2"/>
    <col min="11521" max="11521" width="9" style="2" hidden="true" customWidth="true"/>
    <col min="11522" max="11522" width="42.625" style="2" customWidth="true"/>
    <col min="11523" max="11523" width="11.875" style="2" customWidth="true"/>
    <col min="11524" max="11525" width="12.5" style="2" customWidth="true"/>
    <col min="11526" max="11526" width="13.875" style="2" customWidth="true"/>
    <col min="11527" max="11527" width="10.875" style="2" customWidth="true"/>
    <col min="11528" max="11528" width="11.875" style="2" customWidth="true"/>
    <col min="11529" max="11529" width="11.125" style="2" customWidth="true"/>
    <col min="11530" max="11530" width="11.375" style="2" customWidth="true"/>
    <col min="11531" max="11531" width="10" style="2" customWidth="true"/>
    <col min="11532" max="11532" width="9" style="2"/>
    <col min="11533" max="11533" width="22.625" style="2" customWidth="true"/>
    <col min="11534" max="11534" width="37.125" style="2" customWidth="true"/>
    <col min="11535" max="11776" width="9" style="2"/>
    <col min="11777" max="11777" width="9" style="2" hidden="true" customWidth="true"/>
    <col min="11778" max="11778" width="42.625" style="2" customWidth="true"/>
    <col min="11779" max="11779" width="11.875" style="2" customWidth="true"/>
    <col min="11780" max="11781" width="12.5" style="2" customWidth="true"/>
    <col min="11782" max="11782" width="13.875" style="2" customWidth="true"/>
    <col min="11783" max="11783" width="10.875" style="2" customWidth="true"/>
    <col min="11784" max="11784" width="11.875" style="2" customWidth="true"/>
    <col min="11785" max="11785" width="11.125" style="2" customWidth="true"/>
    <col min="11786" max="11786" width="11.375" style="2" customWidth="true"/>
    <col min="11787" max="11787" width="10" style="2" customWidth="true"/>
    <col min="11788" max="11788" width="9" style="2"/>
    <col min="11789" max="11789" width="22.625" style="2" customWidth="true"/>
    <col min="11790" max="11790" width="37.125" style="2" customWidth="true"/>
    <col min="11791" max="12032" width="9" style="2"/>
    <col min="12033" max="12033" width="9" style="2" hidden="true" customWidth="true"/>
    <col min="12034" max="12034" width="42.625" style="2" customWidth="true"/>
    <col min="12035" max="12035" width="11.875" style="2" customWidth="true"/>
    <col min="12036" max="12037" width="12.5" style="2" customWidth="true"/>
    <col min="12038" max="12038" width="13.875" style="2" customWidth="true"/>
    <col min="12039" max="12039" width="10.875" style="2" customWidth="true"/>
    <col min="12040" max="12040" width="11.875" style="2" customWidth="true"/>
    <col min="12041" max="12041" width="11.125" style="2" customWidth="true"/>
    <col min="12042" max="12042" width="11.375" style="2" customWidth="true"/>
    <col min="12043" max="12043" width="10" style="2" customWidth="true"/>
    <col min="12044" max="12044" width="9" style="2"/>
    <col min="12045" max="12045" width="22.625" style="2" customWidth="true"/>
    <col min="12046" max="12046" width="37.125" style="2" customWidth="true"/>
    <col min="12047" max="12288" width="9" style="2"/>
    <col min="12289" max="12289" width="9" style="2" hidden="true" customWidth="true"/>
    <col min="12290" max="12290" width="42.625" style="2" customWidth="true"/>
    <col min="12291" max="12291" width="11.875" style="2" customWidth="true"/>
    <col min="12292" max="12293" width="12.5" style="2" customWidth="true"/>
    <col min="12294" max="12294" width="13.875" style="2" customWidth="true"/>
    <col min="12295" max="12295" width="10.875" style="2" customWidth="true"/>
    <col min="12296" max="12296" width="11.875" style="2" customWidth="true"/>
    <col min="12297" max="12297" width="11.125" style="2" customWidth="true"/>
    <col min="12298" max="12298" width="11.375" style="2" customWidth="true"/>
    <col min="12299" max="12299" width="10" style="2" customWidth="true"/>
    <col min="12300" max="12300" width="9" style="2"/>
    <col min="12301" max="12301" width="22.625" style="2" customWidth="true"/>
    <col min="12302" max="12302" width="37.125" style="2" customWidth="true"/>
    <col min="12303" max="12544" width="9" style="2"/>
    <col min="12545" max="12545" width="9" style="2" hidden="true" customWidth="true"/>
    <col min="12546" max="12546" width="42.625" style="2" customWidth="true"/>
    <col min="12547" max="12547" width="11.875" style="2" customWidth="true"/>
    <col min="12548" max="12549" width="12.5" style="2" customWidth="true"/>
    <col min="12550" max="12550" width="13.875" style="2" customWidth="true"/>
    <col min="12551" max="12551" width="10.875" style="2" customWidth="true"/>
    <col min="12552" max="12552" width="11.875" style="2" customWidth="true"/>
    <col min="12553" max="12553" width="11.125" style="2" customWidth="true"/>
    <col min="12554" max="12554" width="11.375" style="2" customWidth="true"/>
    <col min="12555" max="12555" width="10" style="2" customWidth="true"/>
    <col min="12556" max="12556" width="9" style="2"/>
    <col min="12557" max="12557" width="22.625" style="2" customWidth="true"/>
    <col min="12558" max="12558" width="37.125" style="2" customWidth="true"/>
    <col min="12559" max="12800" width="9" style="2"/>
    <col min="12801" max="12801" width="9" style="2" hidden="true" customWidth="true"/>
    <col min="12802" max="12802" width="42.625" style="2" customWidth="true"/>
    <col min="12803" max="12803" width="11.875" style="2" customWidth="true"/>
    <col min="12804" max="12805" width="12.5" style="2" customWidth="true"/>
    <col min="12806" max="12806" width="13.875" style="2" customWidth="true"/>
    <col min="12807" max="12807" width="10.875" style="2" customWidth="true"/>
    <col min="12808" max="12808" width="11.875" style="2" customWidth="true"/>
    <col min="12809" max="12809" width="11.125" style="2" customWidth="true"/>
    <col min="12810" max="12810" width="11.375" style="2" customWidth="true"/>
    <col min="12811" max="12811" width="10" style="2" customWidth="true"/>
    <col min="12812" max="12812" width="9" style="2"/>
    <col min="12813" max="12813" width="22.625" style="2" customWidth="true"/>
    <col min="12814" max="12814" width="37.125" style="2" customWidth="true"/>
    <col min="12815" max="13056" width="9" style="2"/>
    <col min="13057" max="13057" width="9" style="2" hidden="true" customWidth="true"/>
    <col min="13058" max="13058" width="42.625" style="2" customWidth="true"/>
    <col min="13059" max="13059" width="11.875" style="2" customWidth="true"/>
    <col min="13060" max="13061" width="12.5" style="2" customWidth="true"/>
    <col min="13062" max="13062" width="13.875" style="2" customWidth="true"/>
    <col min="13063" max="13063" width="10.875" style="2" customWidth="true"/>
    <col min="13064" max="13064" width="11.875" style="2" customWidth="true"/>
    <col min="13065" max="13065" width="11.125" style="2" customWidth="true"/>
    <col min="13066" max="13066" width="11.375" style="2" customWidth="true"/>
    <col min="13067" max="13067" width="10" style="2" customWidth="true"/>
    <col min="13068" max="13068" width="9" style="2"/>
    <col min="13069" max="13069" width="22.625" style="2" customWidth="true"/>
    <col min="13070" max="13070" width="37.125" style="2" customWidth="true"/>
    <col min="13071" max="13312" width="9" style="2"/>
    <col min="13313" max="13313" width="9" style="2" hidden="true" customWidth="true"/>
    <col min="13314" max="13314" width="42.625" style="2" customWidth="true"/>
    <col min="13315" max="13315" width="11.875" style="2" customWidth="true"/>
    <col min="13316" max="13317" width="12.5" style="2" customWidth="true"/>
    <col min="13318" max="13318" width="13.875" style="2" customWidth="true"/>
    <col min="13319" max="13319" width="10.875" style="2" customWidth="true"/>
    <col min="13320" max="13320" width="11.875" style="2" customWidth="true"/>
    <col min="13321" max="13321" width="11.125" style="2" customWidth="true"/>
    <col min="13322" max="13322" width="11.375" style="2" customWidth="true"/>
    <col min="13323" max="13323" width="10" style="2" customWidth="true"/>
    <col min="13324" max="13324" width="9" style="2"/>
    <col min="13325" max="13325" width="22.625" style="2" customWidth="true"/>
    <col min="13326" max="13326" width="37.125" style="2" customWidth="true"/>
    <col min="13327" max="13568" width="9" style="2"/>
    <col min="13569" max="13569" width="9" style="2" hidden="true" customWidth="true"/>
    <col min="13570" max="13570" width="42.625" style="2" customWidth="true"/>
    <col min="13571" max="13571" width="11.875" style="2" customWidth="true"/>
    <col min="13572" max="13573" width="12.5" style="2" customWidth="true"/>
    <col min="13574" max="13574" width="13.875" style="2" customWidth="true"/>
    <col min="13575" max="13575" width="10.875" style="2" customWidth="true"/>
    <col min="13576" max="13576" width="11.875" style="2" customWidth="true"/>
    <col min="13577" max="13577" width="11.125" style="2" customWidth="true"/>
    <col min="13578" max="13578" width="11.375" style="2" customWidth="true"/>
    <col min="13579" max="13579" width="10" style="2" customWidth="true"/>
    <col min="13580" max="13580" width="9" style="2"/>
    <col min="13581" max="13581" width="22.625" style="2" customWidth="true"/>
    <col min="13582" max="13582" width="37.125" style="2" customWidth="true"/>
    <col min="13583" max="13824" width="9" style="2"/>
    <col min="13825" max="13825" width="9" style="2" hidden="true" customWidth="true"/>
    <col min="13826" max="13826" width="42.625" style="2" customWidth="true"/>
    <col min="13827" max="13827" width="11.875" style="2" customWidth="true"/>
    <col min="13828" max="13829" width="12.5" style="2" customWidth="true"/>
    <col min="13830" max="13830" width="13.875" style="2" customWidth="true"/>
    <col min="13831" max="13831" width="10.875" style="2" customWidth="true"/>
    <col min="13832" max="13832" width="11.875" style="2" customWidth="true"/>
    <col min="13833" max="13833" width="11.125" style="2" customWidth="true"/>
    <col min="13834" max="13834" width="11.375" style="2" customWidth="true"/>
    <col min="13835" max="13835" width="10" style="2" customWidth="true"/>
    <col min="13836" max="13836" width="9" style="2"/>
    <col min="13837" max="13837" width="22.625" style="2" customWidth="true"/>
    <col min="13838" max="13838" width="37.125" style="2" customWidth="true"/>
    <col min="13839" max="14080" width="9" style="2"/>
    <col min="14081" max="14081" width="9" style="2" hidden="true" customWidth="true"/>
    <col min="14082" max="14082" width="42.625" style="2" customWidth="true"/>
    <col min="14083" max="14083" width="11.875" style="2" customWidth="true"/>
    <col min="14084" max="14085" width="12.5" style="2" customWidth="true"/>
    <col min="14086" max="14086" width="13.875" style="2" customWidth="true"/>
    <col min="14087" max="14087" width="10.875" style="2" customWidth="true"/>
    <col min="14088" max="14088" width="11.875" style="2" customWidth="true"/>
    <col min="14089" max="14089" width="11.125" style="2" customWidth="true"/>
    <col min="14090" max="14090" width="11.375" style="2" customWidth="true"/>
    <col min="14091" max="14091" width="10" style="2" customWidth="true"/>
    <col min="14092" max="14092" width="9" style="2"/>
    <col min="14093" max="14093" width="22.625" style="2" customWidth="true"/>
    <col min="14094" max="14094" width="37.125" style="2" customWidth="true"/>
    <col min="14095" max="14336" width="9" style="2"/>
    <col min="14337" max="14337" width="9" style="2" hidden="true" customWidth="true"/>
    <col min="14338" max="14338" width="42.625" style="2" customWidth="true"/>
    <col min="14339" max="14339" width="11.875" style="2" customWidth="true"/>
    <col min="14340" max="14341" width="12.5" style="2" customWidth="true"/>
    <col min="14342" max="14342" width="13.875" style="2" customWidth="true"/>
    <col min="14343" max="14343" width="10.875" style="2" customWidth="true"/>
    <col min="14344" max="14344" width="11.875" style="2" customWidth="true"/>
    <col min="14345" max="14345" width="11.125" style="2" customWidth="true"/>
    <col min="14346" max="14346" width="11.375" style="2" customWidth="true"/>
    <col min="14347" max="14347" width="10" style="2" customWidth="true"/>
    <col min="14348" max="14348" width="9" style="2"/>
    <col min="14349" max="14349" width="22.625" style="2" customWidth="true"/>
    <col min="14350" max="14350" width="37.125" style="2" customWidth="true"/>
    <col min="14351" max="14592" width="9" style="2"/>
    <col min="14593" max="14593" width="9" style="2" hidden="true" customWidth="true"/>
    <col min="14594" max="14594" width="42.625" style="2" customWidth="true"/>
    <col min="14595" max="14595" width="11.875" style="2" customWidth="true"/>
    <col min="14596" max="14597" width="12.5" style="2" customWidth="true"/>
    <col min="14598" max="14598" width="13.875" style="2" customWidth="true"/>
    <col min="14599" max="14599" width="10.875" style="2" customWidth="true"/>
    <col min="14600" max="14600" width="11.875" style="2" customWidth="true"/>
    <col min="14601" max="14601" width="11.125" style="2" customWidth="true"/>
    <col min="14602" max="14602" width="11.375" style="2" customWidth="true"/>
    <col min="14603" max="14603" width="10" style="2" customWidth="true"/>
    <col min="14604" max="14604" width="9" style="2"/>
    <col min="14605" max="14605" width="22.625" style="2" customWidth="true"/>
    <col min="14606" max="14606" width="37.125" style="2" customWidth="true"/>
    <col min="14607" max="14848" width="9" style="2"/>
    <col min="14849" max="14849" width="9" style="2" hidden="true" customWidth="true"/>
    <col min="14850" max="14850" width="42.625" style="2" customWidth="true"/>
    <col min="14851" max="14851" width="11.875" style="2" customWidth="true"/>
    <col min="14852" max="14853" width="12.5" style="2" customWidth="true"/>
    <col min="14854" max="14854" width="13.875" style="2" customWidth="true"/>
    <col min="14855" max="14855" width="10.875" style="2" customWidth="true"/>
    <col min="14856" max="14856" width="11.875" style="2" customWidth="true"/>
    <col min="14857" max="14857" width="11.125" style="2" customWidth="true"/>
    <col min="14858" max="14858" width="11.375" style="2" customWidth="true"/>
    <col min="14859" max="14859" width="10" style="2" customWidth="true"/>
    <col min="14860" max="14860" width="9" style="2"/>
    <col min="14861" max="14861" width="22.625" style="2" customWidth="true"/>
    <col min="14862" max="14862" width="37.125" style="2" customWidth="true"/>
    <col min="14863" max="15104" width="9" style="2"/>
    <col min="15105" max="15105" width="9" style="2" hidden="true" customWidth="true"/>
    <col min="15106" max="15106" width="42.625" style="2" customWidth="true"/>
    <col min="15107" max="15107" width="11.875" style="2" customWidth="true"/>
    <col min="15108" max="15109" width="12.5" style="2" customWidth="true"/>
    <col min="15110" max="15110" width="13.875" style="2" customWidth="true"/>
    <col min="15111" max="15111" width="10.875" style="2" customWidth="true"/>
    <col min="15112" max="15112" width="11.875" style="2" customWidth="true"/>
    <col min="15113" max="15113" width="11.125" style="2" customWidth="true"/>
    <col min="15114" max="15114" width="11.375" style="2" customWidth="true"/>
    <col min="15115" max="15115" width="10" style="2" customWidth="true"/>
    <col min="15116" max="15116" width="9" style="2"/>
    <col min="15117" max="15117" width="22.625" style="2" customWidth="true"/>
    <col min="15118" max="15118" width="37.125" style="2" customWidth="true"/>
    <col min="15119" max="15360" width="9" style="2"/>
    <col min="15361" max="15361" width="9" style="2" hidden="true" customWidth="true"/>
    <col min="15362" max="15362" width="42.625" style="2" customWidth="true"/>
    <col min="15363" max="15363" width="11.875" style="2" customWidth="true"/>
    <col min="15364" max="15365" width="12.5" style="2" customWidth="true"/>
    <col min="15366" max="15366" width="13.875" style="2" customWidth="true"/>
    <col min="15367" max="15367" width="10.875" style="2" customWidth="true"/>
    <col min="15368" max="15368" width="11.875" style="2" customWidth="true"/>
    <col min="15369" max="15369" width="11.125" style="2" customWidth="true"/>
    <col min="15370" max="15370" width="11.375" style="2" customWidth="true"/>
    <col min="15371" max="15371" width="10" style="2" customWidth="true"/>
    <col min="15372" max="15372" width="9" style="2"/>
    <col min="15373" max="15373" width="22.625" style="2" customWidth="true"/>
    <col min="15374" max="15374" width="37.125" style="2" customWidth="true"/>
    <col min="15375" max="15616" width="9" style="2"/>
    <col min="15617" max="15617" width="9" style="2" hidden="true" customWidth="true"/>
    <col min="15618" max="15618" width="42.625" style="2" customWidth="true"/>
    <col min="15619" max="15619" width="11.875" style="2" customWidth="true"/>
    <col min="15620" max="15621" width="12.5" style="2" customWidth="true"/>
    <col min="15622" max="15622" width="13.875" style="2" customWidth="true"/>
    <col min="15623" max="15623" width="10.875" style="2" customWidth="true"/>
    <col min="15624" max="15624" width="11.875" style="2" customWidth="true"/>
    <col min="15625" max="15625" width="11.125" style="2" customWidth="true"/>
    <col min="15626" max="15626" width="11.375" style="2" customWidth="true"/>
    <col min="15627" max="15627" width="10" style="2" customWidth="true"/>
    <col min="15628" max="15628" width="9" style="2"/>
    <col min="15629" max="15629" width="22.625" style="2" customWidth="true"/>
    <col min="15630" max="15630" width="37.125" style="2" customWidth="true"/>
    <col min="15631" max="15872" width="9" style="2"/>
    <col min="15873" max="15873" width="9" style="2" hidden="true" customWidth="true"/>
    <col min="15874" max="15874" width="42.625" style="2" customWidth="true"/>
    <col min="15875" max="15875" width="11.875" style="2" customWidth="true"/>
    <col min="15876" max="15877" width="12.5" style="2" customWidth="true"/>
    <col min="15878" max="15878" width="13.875" style="2" customWidth="true"/>
    <col min="15879" max="15879" width="10.875" style="2" customWidth="true"/>
    <col min="15880" max="15880" width="11.875" style="2" customWidth="true"/>
    <col min="15881" max="15881" width="11.125" style="2" customWidth="true"/>
    <col min="15882" max="15882" width="11.375" style="2" customWidth="true"/>
    <col min="15883" max="15883" width="10" style="2" customWidth="true"/>
    <col min="15884" max="15884" width="9" style="2"/>
    <col min="15885" max="15885" width="22.625" style="2" customWidth="true"/>
    <col min="15886" max="15886" width="37.125" style="2" customWidth="true"/>
    <col min="15887" max="16128" width="9" style="2"/>
    <col min="16129" max="16129" width="9" style="2" hidden="true" customWidth="true"/>
    <col min="16130" max="16130" width="42.625" style="2" customWidth="true"/>
    <col min="16131" max="16131" width="11.875" style="2" customWidth="true"/>
    <col min="16132" max="16133" width="12.5" style="2" customWidth="true"/>
    <col min="16134" max="16134" width="13.875" style="2" customWidth="true"/>
    <col min="16135" max="16135" width="10.875" style="2" customWidth="true"/>
    <col min="16136" max="16136" width="11.875" style="2" customWidth="true"/>
    <col min="16137" max="16137" width="11.125" style="2" customWidth="true"/>
    <col min="16138" max="16138" width="11.375" style="2" customWidth="true"/>
    <col min="16139" max="16139" width="10" style="2" customWidth="true"/>
    <col min="16140" max="16140" width="9" style="2"/>
    <col min="16141" max="16141" width="22.625" style="2" customWidth="true"/>
    <col min="16142" max="16142" width="37.125" style="2" customWidth="true"/>
    <col min="16143" max="16384" width="9" style="2"/>
  </cols>
  <sheetData>
    <row r="1" ht="26.25" customHeight="true" spans="2:11">
      <c r="B1" s="6"/>
      <c r="C1" s="3"/>
      <c r="D1" s="4"/>
      <c r="E1" s="5"/>
      <c r="I1" s="3"/>
      <c r="K1" s="5"/>
    </row>
    <row r="2" ht="34.5" customHeight="true" spans="2:12">
      <c r="B2" s="52" t="s">
        <v>104</v>
      </c>
      <c r="C2" s="52"/>
      <c r="D2" s="52"/>
      <c r="E2" s="52"/>
      <c r="F2" s="52"/>
      <c r="G2" s="52"/>
      <c r="H2" s="52"/>
      <c r="I2" s="52"/>
      <c r="J2" s="52"/>
      <c r="K2" s="52"/>
      <c r="L2" s="70"/>
    </row>
    <row r="3" ht="17.25" customHeight="true" spans="2:12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71"/>
    </row>
    <row r="4" ht="21" customHeight="true" spans="1:12">
      <c r="A4" s="54" t="s">
        <v>2</v>
      </c>
      <c r="B4" s="33" t="s">
        <v>3</v>
      </c>
      <c r="C4" s="10" t="s">
        <v>4</v>
      </c>
      <c r="D4" s="11"/>
      <c r="E4" s="11"/>
      <c r="F4" s="11"/>
      <c r="G4" s="11"/>
      <c r="H4" s="32"/>
      <c r="I4" s="33" t="s">
        <v>5</v>
      </c>
      <c r="J4" s="33"/>
      <c r="K4" s="33"/>
      <c r="L4" s="72"/>
    </row>
    <row r="5" ht="21" customHeight="true" spans="1:12">
      <c r="A5" s="54"/>
      <c r="B5" s="33"/>
      <c r="C5" s="33" t="s">
        <v>6</v>
      </c>
      <c r="D5" s="55" t="s">
        <v>7</v>
      </c>
      <c r="E5" s="34" t="s">
        <v>8</v>
      </c>
      <c r="F5" s="67" t="s">
        <v>9</v>
      </c>
      <c r="G5" s="35" t="s">
        <v>10</v>
      </c>
      <c r="H5" s="35"/>
      <c r="I5" s="73" t="s">
        <v>11</v>
      </c>
      <c r="J5" s="42" t="s">
        <v>12</v>
      </c>
      <c r="K5" s="42"/>
      <c r="L5" s="72"/>
    </row>
    <row r="6" ht="21" customHeight="true" spans="1:12">
      <c r="A6" s="54"/>
      <c r="B6" s="33"/>
      <c r="C6" s="33"/>
      <c r="D6" s="56"/>
      <c r="E6" s="37"/>
      <c r="F6" s="68"/>
      <c r="G6" s="35" t="s">
        <v>13</v>
      </c>
      <c r="H6" s="35" t="s">
        <v>14</v>
      </c>
      <c r="I6" s="74"/>
      <c r="J6" s="43" t="s">
        <v>13</v>
      </c>
      <c r="K6" s="43" t="s">
        <v>14</v>
      </c>
      <c r="L6" s="72"/>
    </row>
    <row r="7" s="1" customFormat="true" ht="20.25" customHeight="true" spans="1:12">
      <c r="A7" s="57">
        <v>1030601</v>
      </c>
      <c r="B7" s="58" t="s">
        <v>15</v>
      </c>
      <c r="C7" s="22">
        <f t="shared" ref="C7:F7" si="0">SUM(C8:C38)</f>
        <v>460</v>
      </c>
      <c r="D7" s="22">
        <f t="shared" si="0"/>
        <v>74</v>
      </c>
      <c r="E7" s="20">
        <f>D7/C7*100</f>
        <v>16.0869565217391</v>
      </c>
      <c r="F7" s="22">
        <f t="shared" si="0"/>
        <v>1451</v>
      </c>
      <c r="G7" s="22">
        <f t="shared" ref="G7:G55" si="1">D7-F7</f>
        <v>-1377</v>
      </c>
      <c r="H7" s="20">
        <f>G7/F7*100</f>
        <v>-94.9000689179876</v>
      </c>
      <c r="I7" s="22">
        <f>SUM(I8:I38)</f>
        <v>1457</v>
      </c>
      <c r="J7" s="22">
        <f t="shared" ref="J7:J55" si="2">I7-D7</f>
        <v>1383</v>
      </c>
      <c r="K7" s="20">
        <f>J7/D7*100</f>
        <v>1868.91891891892</v>
      </c>
      <c r="L7" s="72"/>
    </row>
    <row r="8" s="1" customFormat="true" ht="17.25" hidden="true" customHeight="true" spans="1:12">
      <c r="A8" s="59">
        <v>103060103</v>
      </c>
      <c r="B8" s="60" t="s">
        <v>16</v>
      </c>
      <c r="C8" s="22"/>
      <c r="D8" s="61"/>
      <c r="E8" s="20"/>
      <c r="F8" s="22"/>
      <c r="G8" s="22">
        <f t="shared" si="1"/>
        <v>0</v>
      </c>
      <c r="H8" s="20"/>
      <c r="I8" s="22"/>
      <c r="J8" s="22">
        <f t="shared" si="2"/>
        <v>0</v>
      </c>
      <c r="K8" s="20"/>
      <c r="L8" s="72"/>
    </row>
    <row r="9" s="1" customFormat="true" ht="17.25" hidden="true" customHeight="true" spans="1:12">
      <c r="A9" s="59">
        <v>103060104</v>
      </c>
      <c r="B9" s="60" t="s">
        <v>17</v>
      </c>
      <c r="C9" s="22"/>
      <c r="D9" s="61"/>
      <c r="E9" s="20"/>
      <c r="F9" s="22"/>
      <c r="G9" s="22">
        <f t="shared" si="1"/>
        <v>0</v>
      </c>
      <c r="H9" s="20"/>
      <c r="I9" s="22"/>
      <c r="J9" s="22">
        <f t="shared" si="2"/>
        <v>0</v>
      </c>
      <c r="K9" s="20"/>
      <c r="L9" s="72"/>
    </row>
    <row r="10" s="1" customFormat="true" ht="17.25" hidden="true" customHeight="true" spans="1:12">
      <c r="A10" s="59">
        <v>103060105</v>
      </c>
      <c r="B10" s="60" t="s">
        <v>18</v>
      </c>
      <c r="C10" s="22"/>
      <c r="D10" s="61"/>
      <c r="E10" s="20"/>
      <c r="F10" s="22"/>
      <c r="G10" s="22">
        <f t="shared" si="1"/>
        <v>0</v>
      </c>
      <c r="H10" s="20"/>
      <c r="I10" s="22"/>
      <c r="J10" s="22">
        <f t="shared" si="2"/>
        <v>0</v>
      </c>
      <c r="K10" s="20"/>
      <c r="L10" s="72"/>
    </row>
    <row r="11" s="1" customFormat="true" ht="17.25" hidden="true" customHeight="true" spans="1:12">
      <c r="A11" s="59">
        <v>103060106</v>
      </c>
      <c r="B11" s="60" t="s">
        <v>19</v>
      </c>
      <c r="C11" s="22"/>
      <c r="D11" s="61"/>
      <c r="E11" s="20"/>
      <c r="F11" s="22"/>
      <c r="G11" s="22">
        <f t="shared" si="1"/>
        <v>0</v>
      </c>
      <c r="H11" s="20"/>
      <c r="I11" s="22"/>
      <c r="J11" s="22">
        <f t="shared" si="2"/>
        <v>0</v>
      </c>
      <c r="K11" s="20"/>
      <c r="L11" s="72"/>
    </row>
    <row r="12" s="1" customFormat="true" ht="17.25" hidden="true" customHeight="true" spans="1:12">
      <c r="A12" s="59">
        <v>103060107</v>
      </c>
      <c r="B12" s="60" t="s">
        <v>20</v>
      </c>
      <c r="C12" s="22"/>
      <c r="D12" s="61"/>
      <c r="E12" s="20"/>
      <c r="F12" s="22"/>
      <c r="G12" s="22">
        <f t="shared" si="1"/>
        <v>0</v>
      </c>
      <c r="H12" s="20"/>
      <c r="I12" s="22"/>
      <c r="J12" s="22">
        <f t="shared" si="2"/>
        <v>0</v>
      </c>
      <c r="K12" s="20"/>
      <c r="L12" s="72"/>
    </row>
    <row r="13" s="1" customFormat="true" ht="17.25" hidden="true" customHeight="true" spans="1:12">
      <c r="A13" s="59">
        <v>103060108</v>
      </c>
      <c r="B13" s="60" t="s">
        <v>21</v>
      </c>
      <c r="C13" s="22"/>
      <c r="D13" s="61"/>
      <c r="E13" s="20"/>
      <c r="F13" s="22"/>
      <c r="G13" s="22">
        <f t="shared" si="1"/>
        <v>0</v>
      </c>
      <c r="H13" s="20"/>
      <c r="I13" s="22"/>
      <c r="J13" s="22">
        <f t="shared" si="2"/>
        <v>0</v>
      </c>
      <c r="K13" s="20"/>
      <c r="L13" s="72"/>
    </row>
    <row r="14" s="1" customFormat="true" ht="17.25" hidden="true" customHeight="true" spans="1:12">
      <c r="A14" s="59">
        <v>103060109</v>
      </c>
      <c r="B14" s="60" t="s">
        <v>22</v>
      </c>
      <c r="C14" s="22"/>
      <c r="D14" s="61"/>
      <c r="E14" s="20"/>
      <c r="F14" s="22"/>
      <c r="G14" s="22">
        <f t="shared" si="1"/>
        <v>0</v>
      </c>
      <c r="H14" s="20"/>
      <c r="I14" s="22"/>
      <c r="J14" s="22">
        <f t="shared" si="2"/>
        <v>0</v>
      </c>
      <c r="K14" s="20"/>
      <c r="L14" s="72"/>
    </row>
    <row r="15" s="1" customFormat="true" ht="17.25" hidden="true" customHeight="true" spans="1:12">
      <c r="A15" s="59">
        <v>103060112</v>
      </c>
      <c r="B15" s="60" t="s">
        <v>23</v>
      </c>
      <c r="C15" s="22"/>
      <c r="D15" s="61"/>
      <c r="E15" s="20"/>
      <c r="F15" s="22"/>
      <c r="G15" s="22">
        <f t="shared" si="1"/>
        <v>0</v>
      </c>
      <c r="H15" s="20"/>
      <c r="I15" s="22"/>
      <c r="J15" s="22">
        <f t="shared" si="2"/>
        <v>0</v>
      </c>
      <c r="K15" s="20"/>
      <c r="L15" s="72"/>
    </row>
    <row r="16" ht="17.25" hidden="true" customHeight="true" spans="1:12">
      <c r="A16" s="59">
        <v>103060113</v>
      </c>
      <c r="B16" s="60" t="s">
        <v>24</v>
      </c>
      <c r="C16" s="22"/>
      <c r="D16" s="61"/>
      <c r="E16" s="20"/>
      <c r="F16" s="22"/>
      <c r="G16" s="22">
        <f t="shared" si="1"/>
        <v>0</v>
      </c>
      <c r="H16" s="20"/>
      <c r="I16" s="22"/>
      <c r="J16" s="22">
        <f t="shared" si="2"/>
        <v>0</v>
      </c>
      <c r="K16" s="20"/>
      <c r="L16" s="75"/>
    </row>
    <row r="17" ht="17.25" hidden="true" customHeight="true" spans="1:12">
      <c r="A17" s="59">
        <v>103060114</v>
      </c>
      <c r="B17" s="60" t="s">
        <v>25</v>
      </c>
      <c r="C17" s="22"/>
      <c r="D17" s="61"/>
      <c r="E17" s="20"/>
      <c r="F17" s="22"/>
      <c r="G17" s="22">
        <f t="shared" si="1"/>
        <v>0</v>
      </c>
      <c r="H17" s="20"/>
      <c r="I17" s="22"/>
      <c r="J17" s="22">
        <f t="shared" si="2"/>
        <v>0</v>
      </c>
      <c r="K17" s="20"/>
      <c r="L17" s="75"/>
    </row>
    <row r="18" ht="17.25" hidden="true" customHeight="true" spans="1:12">
      <c r="A18" s="59">
        <v>103060115</v>
      </c>
      <c r="B18" s="60" t="s">
        <v>26</v>
      </c>
      <c r="C18" s="22"/>
      <c r="D18" s="61"/>
      <c r="E18" s="20"/>
      <c r="F18" s="22"/>
      <c r="G18" s="22">
        <f t="shared" si="1"/>
        <v>0</v>
      </c>
      <c r="H18" s="20"/>
      <c r="I18" s="22"/>
      <c r="J18" s="22">
        <f t="shared" si="2"/>
        <v>0</v>
      </c>
      <c r="K18" s="20"/>
      <c r="L18" s="75"/>
    </row>
    <row r="19" ht="17.25" hidden="true" customHeight="true" spans="1:12">
      <c r="A19" s="59">
        <v>103060116</v>
      </c>
      <c r="B19" s="60" t="s">
        <v>27</v>
      </c>
      <c r="C19" s="22"/>
      <c r="D19" s="61"/>
      <c r="E19" s="20"/>
      <c r="F19" s="22"/>
      <c r="G19" s="22">
        <f t="shared" si="1"/>
        <v>0</v>
      </c>
      <c r="H19" s="20"/>
      <c r="I19" s="22"/>
      <c r="J19" s="22">
        <f t="shared" si="2"/>
        <v>0</v>
      </c>
      <c r="K19" s="20"/>
      <c r="L19" s="75"/>
    </row>
    <row r="20" ht="17.25" hidden="true" customHeight="true" spans="1:12">
      <c r="A20" s="59">
        <v>103060117</v>
      </c>
      <c r="B20" s="60" t="s">
        <v>28</v>
      </c>
      <c r="C20" s="22"/>
      <c r="D20" s="61"/>
      <c r="E20" s="20"/>
      <c r="F20" s="22"/>
      <c r="G20" s="22">
        <f t="shared" si="1"/>
        <v>0</v>
      </c>
      <c r="H20" s="20"/>
      <c r="I20" s="22"/>
      <c r="J20" s="22">
        <f t="shared" si="2"/>
        <v>0</v>
      </c>
      <c r="K20" s="20"/>
      <c r="L20" s="75"/>
    </row>
    <row r="21" ht="17.25" hidden="true" customHeight="true" spans="1:12">
      <c r="A21" s="59">
        <v>103060118</v>
      </c>
      <c r="B21" s="60" t="s">
        <v>29</v>
      </c>
      <c r="C21" s="22"/>
      <c r="D21" s="61"/>
      <c r="E21" s="20"/>
      <c r="F21" s="22"/>
      <c r="G21" s="22">
        <f t="shared" si="1"/>
        <v>0</v>
      </c>
      <c r="H21" s="20"/>
      <c r="I21" s="22"/>
      <c r="J21" s="22">
        <f t="shared" si="2"/>
        <v>0</v>
      </c>
      <c r="K21" s="20"/>
      <c r="L21" s="75"/>
    </row>
    <row r="22" ht="17.25" hidden="true" customHeight="true" spans="1:12">
      <c r="A22" s="59">
        <v>103060119</v>
      </c>
      <c r="B22" s="60" t="s">
        <v>30</v>
      </c>
      <c r="C22" s="22"/>
      <c r="D22" s="61"/>
      <c r="E22" s="20"/>
      <c r="F22" s="22"/>
      <c r="G22" s="22">
        <f t="shared" si="1"/>
        <v>0</v>
      </c>
      <c r="H22" s="20"/>
      <c r="I22" s="22"/>
      <c r="J22" s="22">
        <f t="shared" si="2"/>
        <v>0</v>
      </c>
      <c r="K22" s="20"/>
      <c r="L22" s="75"/>
    </row>
    <row r="23" ht="17.25" customHeight="true" spans="1:12">
      <c r="A23" s="59">
        <v>103060120</v>
      </c>
      <c r="B23" s="60" t="s">
        <v>31</v>
      </c>
      <c r="C23" s="22"/>
      <c r="D23" s="61">
        <v>74</v>
      </c>
      <c r="E23" s="20"/>
      <c r="F23" s="22"/>
      <c r="G23" s="22">
        <f t="shared" si="1"/>
        <v>74</v>
      </c>
      <c r="H23" s="20"/>
      <c r="I23" s="22"/>
      <c r="J23" s="22">
        <f t="shared" si="2"/>
        <v>-74</v>
      </c>
      <c r="K23" s="20"/>
      <c r="L23" s="75"/>
    </row>
    <row r="24" ht="17.25" hidden="true" customHeight="true" spans="1:12">
      <c r="A24" s="59">
        <v>103060121</v>
      </c>
      <c r="B24" s="60" t="s">
        <v>32</v>
      </c>
      <c r="C24" s="22"/>
      <c r="D24" s="61"/>
      <c r="E24" s="20"/>
      <c r="F24" s="22"/>
      <c r="G24" s="22">
        <f t="shared" si="1"/>
        <v>0</v>
      </c>
      <c r="H24" s="20"/>
      <c r="I24" s="22"/>
      <c r="J24" s="22">
        <f t="shared" si="2"/>
        <v>0</v>
      </c>
      <c r="K24" s="20"/>
      <c r="L24" s="75"/>
    </row>
    <row r="25" ht="17.25" hidden="true" customHeight="true" spans="1:12">
      <c r="A25" s="59">
        <v>103060122</v>
      </c>
      <c r="B25" s="60" t="s">
        <v>33</v>
      </c>
      <c r="C25" s="22"/>
      <c r="D25" s="61"/>
      <c r="E25" s="20"/>
      <c r="F25" s="22"/>
      <c r="G25" s="22">
        <f t="shared" si="1"/>
        <v>0</v>
      </c>
      <c r="H25" s="20"/>
      <c r="I25" s="22"/>
      <c r="J25" s="22">
        <f t="shared" si="2"/>
        <v>0</v>
      </c>
      <c r="K25" s="20"/>
      <c r="L25" s="75"/>
    </row>
    <row r="26" ht="17.25" hidden="true" customHeight="true" spans="1:12">
      <c r="A26" s="59">
        <v>103060123</v>
      </c>
      <c r="B26" s="60" t="s">
        <v>34</v>
      </c>
      <c r="C26" s="22"/>
      <c r="D26" s="61"/>
      <c r="E26" s="20"/>
      <c r="F26" s="22"/>
      <c r="G26" s="22">
        <f t="shared" si="1"/>
        <v>0</v>
      </c>
      <c r="H26" s="20"/>
      <c r="I26" s="22"/>
      <c r="J26" s="22">
        <f t="shared" si="2"/>
        <v>0</v>
      </c>
      <c r="K26" s="20"/>
      <c r="L26" s="75"/>
    </row>
    <row r="27" ht="17.25" hidden="true" customHeight="true" spans="1:12">
      <c r="A27" s="59">
        <v>103060124</v>
      </c>
      <c r="B27" s="60" t="s">
        <v>35</v>
      </c>
      <c r="C27" s="22"/>
      <c r="D27" s="61"/>
      <c r="E27" s="20"/>
      <c r="F27" s="22"/>
      <c r="G27" s="22">
        <f t="shared" si="1"/>
        <v>0</v>
      </c>
      <c r="H27" s="20"/>
      <c r="I27" s="22"/>
      <c r="J27" s="22">
        <f t="shared" si="2"/>
        <v>0</v>
      </c>
      <c r="K27" s="20"/>
      <c r="L27" s="75"/>
    </row>
    <row r="28" ht="17.25" hidden="true" customHeight="true" spans="1:12">
      <c r="A28" s="59">
        <v>103060125</v>
      </c>
      <c r="B28" s="60" t="s">
        <v>36</v>
      </c>
      <c r="C28" s="22"/>
      <c r="D28" s="61"/>
      <c r="E28" s="20"/>
      <c r="F28" s="22"/>
      <c r="G28" s="22">
        <f t="shared" si="1"/>
        <v>0</v>
      </c>
      <c r="H28" s="20"/>
      <c r="I28" s="22"/>
      <c r="J28" s="22">
        <f t="shared" si="2"/>
        <v>0</v>
      </c>
      <c r="K28" s="20"/>
      <c r="L28" s="75"/>
    </row>
    <row r="29" ht="17.25" hidden="true" customHeight="true" spans="1:12">
      <c r="A29" s="59">
        <v>103060126</v>
      </c>
      <c r="B29" s="60" t="s">
        <v>37</v>
      </c>
      <c r="C29" s="22"/>
      <c r="D29" s="61"/>
      <c r="E29" s="20"/>
      <c r="F29" s="22"/>
      <c r="G29" s="22">
        <f t="shared" si="1"/>
        <v>0</v>
      </c>
      <c r="H29" s="20"/>
      <c r="I29" s="22"/>
      <c r="J29" s="22">
        <f t="shared" si="2"/>
        <v>0</v>
      </c>
      <c r="K29" s="20"/>
      <c r="L29" s="75"/>
    </row>
    <row r="30" ht="17.25" hidden="true" customHeight="true" spans="1:12">
      <c r="A30" s="59">
        <v>103060127</v>
      </c>
      <c r="B30" s="60" t="s">
        <v>38</v>
      </c>
      <c r="C30" s="22"/>
      <c r="D30" s="61"/>
      <c r="E30" s="20"/>
      <c r="F30" s="22"/>
      <c r="G30" s="22">
        <f t="shared" si="1"/>
        <v>0</v>
      </c>
      <c r="H30" s="20"/>
      <c r="I30" s="22"/>
      <c r="J30" s="22">
        <f t="shared" si="2"/>
        <v>0</v>
      </c>
      <c r="K30" s="20"/>
      <c r="L30" s="75"/>
    </row>
    <row r="31" ht="17.25" hidden="true" customHeight="true" spans="1:12">
      <c r="A31" s="59">
        <v>103060128</v>
      </c>
      <c r="B31" s="60" t="s">
        <v>39</v>
      </c>
      <c r="C31" s="22"/>
      <c r="D31" s="61"/>
      <c r="E31" s="20"/>
      <c r="F31" s="22"/>
      <c r="G31" s="22">
        <f t="shared" si="1"/>
        <v>0</v>
      </c>
      <c r="H31" s="20"/>
      <c r="I31" s="22"/>
      <c r="J31" s="22">
        <f t="shared" si="2"/>
        <v>0</v>
      </c>
      <c r="K31" s="20"/>
      <c r="L31" s="75"/>
    </row>
    <row r="32" ht="17.25" hidden="true" customHeight="true" spans="1:12">
      <c r="A32" s="59">
        <v>103060129</v>
      </c>
      <c r="B32" s="60" t="s">
        <v>40</v>
      </c>
      <c r="C32" s="22"/>
      <c r="D32" s="61"/>
      <c r="E32" s="20"/>
      <c r="F32" s="22"/>
      <c r="G32" s="22">
        <f t="shared" si="1"/>
        <v>0</v>
      </c>
      <c r="H32" s="20"/>
      <c r="I32" s="22"/>
      <c r="J32" s="22">
        <f t="shared" si="2"/>
        <v>0</v>
      </c>
      <c r="K32" s="20"/>
      <c r="L32" s="75"/>
    </row>
    <row r="33" ht="17.25" hidden="true" customHeight="true" spans="1:12">
      <c r="A33" s="59">
        <v>103060130</v>
      </c>
      <c r="B33" s="60" t="s">
        <v>41</v>
      </c>
      <c r="C33" s="22"/>
      <c r="D33" s="61"/>
      <c r="E33" s="20"/>
      <c r="F33" s="22"/>
      <c r="G33" s="22">
        <f t="shared" si="1"/>
        <v>0</v>
      </c>
      <c r="H33" s="20"/>
      <c r="I33" s="22"/>
      <c r="J33" s="22">
        <f t="shared" si="2"/>
        <v>0</v>
      </c>
      <c r="K33" s="20"/>
      <c r="L33" s="75"/>
    </row>
    <row r="34" ht="17.25" hidden="true" customHeight="true" spans="1:12">
      <c r="A34" s="59">
        <v>103060131</v>
      </c>
      <c r="B34" s="60" t="s">
        <v>42</v>
      </c>
      <c r="C34" s="22"/>
      <c r="D34" s="61"/>
      <c r="E34" s="20"/>
      <c r="F34" s="22"/>
      <c r="G34" s="22">
        <f t="shared" si="1"/>
        <v>0</v>
      </c>
      <c r="H34" s="20"/>
      <c r="I34" s="22"/>
      <c r="J34" s="22">
        <f t="shared" si="2"/>
        <v>0</v>
      </c>
      <c r="K34" s="20"/>
      <c r="L34" s="76"/>
    </row>
    <row r="35" ht="17.25" hidden="true" customHeight="true" spans="1:12">
      <c r="A35" s="59">
        <v>103060132</v>
      </c>
      <c r="B35" s="60" t="s">
        <v>43</v>
      </c>
      <c r="C35" s="22"/>
      <c r="D35" s="61"/>
      <c r="E35" s="20"/>
      <c r="F35" s="22"/>
      <c r="G35" s="22">
        <f t="shared" si="1"/>
        <v>0</v>
      </c>
      <c r="H35" s="20"/>
      <c r="I35" s="22"/>
      <c r="J35" s="22">
        <f t="shared" si="2"/>
        <v>0</v>
      </c>
      <c r="K35" s="20"/>
      <c r="L35" s="76"/>
    </row>
    <row r="36" ht="17.25" hidden="true" customHeight="true" spans="1:12">
      <c r="A36" s="59">
        <v>103060133</v>
      </c>
      <c r="B36" s="60" t="s">
        <v>44</v>
      </c>
      <c r="C36" s="22"/>
      <c r="D36" s="61"/>
      <c r="E36" s="20"/>
      <c r="F36" s="22"/>
      <c r="G36" s="22">
        <f t="shared" si="1"/>
        <v>0</v>
      </c>
      <c r="H36" s="20"/>
      <c r="I36" s="22"/>
      <c r="J36" s="22">
        <f t="shared" si="2"/>
        <v>0</v>
      </c>
      <c r="K36" s="20"/>
      <c r="L36" s="76"/>
    </row>
    <row r="37" ht="17.25" hidden="true" customHeight="true" spans="1:12">
      <c r="A37" s="59">
        <v>103060134</v>
      </c>
      <c r="B37" s="60" t="s">
        <v>45</v>
      </c>
      <c r="C37" s="22"/>
      <c r="D37" s="61"/>
      <c r="E37" s="20"/>
      <c r="F37" s="22"/>
      <c r="G37" s="22">
        <f t="shared" si="1"/>
        <v>0</v>
      </c>
      <c r="H37" s="20"/>
      <c r="I37" s="22"/>
      <c r="J37" s="22">
        <f t="shared" si="2"/>
        <v>0</v>
      </c>
      <c r="K37" s="20"/>
      <c r="L37" s="76"/>
    </row>
    <row r="38" ht="17.25" customHeight="true" spans="1:12">
      <c r="A38" s="59">
        <v>103060198</v>
      </c>
      <c r="B38" s="60" t="s">
        <v>46</v>
      </c>
      <c r="C38" s="22">
        <v>460</v>
      </c>
      <c r="D38" s="61"/>
      <c r="E38" s="20">
        <f>D38/C38*100</f>
        <v>0</v>
      </c>
      <c r="F38" s="22">
        <v>1451</v>
      </c>
      <c r="G38" s="22">
        <f t="shared" si="1"/>
        <v>-1451</v>
      </c>
      <c r="H38" s="20">
        <f t="shared" ref="H38:H44" si="3">G38/F38*100</f>
        <v>-100</v>
      </c>
      <c r="I38" s="22">
        <f>1457</f>
        <v>1457</v>
      </c>
      <c r="J38" s="22">
        <f t="shared" si="2"/>
        <v>1457</v>
      </c>
      <c r="K38" s="20"/>
      <c r="L38" s="76"/>
    </row>
    <row r="39" s="1" customFormat="true" ht="17.25" customHeight="true" spans="1:12">
      <c r="A39" s="57">
        <v>1030602</v>
      </c>
      <c r="B39" s="58" t="s">
        <v>47</v>
      </c>
      <c r="C39" s="22">
        <f t="shared" ref="C39:F39" si="4">SUM(C40:C43)</f>
        <v>0</v>
      </c>
      <c r="D39" s="22">
        <f t="shared" si="4"/>
        <v>0</v>
      </c>
      <c r="E39" s="20"/>
      <c r="F39" s="22">
        <f t="shared" si="4"/>
        <v>11</v>
      </c>
      <c r="G39" s="22">
        <f t="shared" si="1"/>
        <v>-11</v>
      </c>
      <c r="H39" s="20">
        <f t="shared" si="3"/>
        <v>-100</v>
      </c>
      <c r="I39" s="22">
        <f>SUM(I40:I43)</f>
        <v>0</v>
      </c>
      <c r="J39" s="22">
        <f t="shared" si="2"/>
        <v>0</v>
      </c>
      <c r="K39" s="20"/>
      <c r="L39" s="77"/>
    </row>
    <row r="40" ht="17.25" hidden="true" customHeight="true" spans="1:12">
      <c r="A40" s="59">
        <v>103060202</v>
      </c>
      <c r="B40" s="60" t="s">
        <v>48</v>
      </c>
      <c r="C40" s="22"/>
      <c r="D40" s="61"/>
      <c r="E40" s="20"/>
      <c r="F40" s="22"/>
      <c r="G40" s="22">
        <f t="shared" si="1"/>
        <v>0</v>
      </c>
      <c r="H40" s="20"/>
      <c r="I40" s="22"/>
      <c r="J40" s="22">
        <f t="shared" si="2"/>
        <v>0</v>
      </c>
      <c r="K40" s="20"/>
      <c r="L40" s="76"/>
    </row>
    <row r="41" ht="17.25" hidden="true" customHeight="true" spans="1:12">
      <c r="A41" s="59">
        <v>103060203</v>
      </c>
      <c r="B41" s="60" t="s">
        <v>49</v>
      </c>
      <c r="C41" s="22"/>
      <c r="D41" s="61"/>
      <c r="E41" s="20"/>
      <c r="F41" s="22"/>
      <c r="G41" s="22">
        <f t="shared" si="1"/>
        <v>0</v>
      </c>
      <c r="H41" s="20"/>
      <c r="I41" s="22"/>
      <c r="J41" s="22">
        <f t="shared" si="2"/>
        <v>0</v>
      </c>
      <c r="K41" s="20"/>
      <c r="L41" s="76"/>
    </row>
    <row r="42" ht="17.25" hidden="true" customHeight="true" spans="1:12">
      <c r="A42" s="59">
        <v>103060204</v>
      </c>
      <c r="B42" s="60" t="s">
        <v>50</v>
      </c>
      <c r="C42" s="22"/>
      <c r="D42" s="61"/>
      <c r="E42" s="20"/>
      <c r="F42" s="22"/>
      <c r="G42" s="22">
        <f t="shared" si="1"/>
        <v>0</v>
      </c>
      <c r="H42" s="20"/>
      <c r="I42" s="22"/>
      <c r="J42" s="22">
        <f t="shared" si="2"/>
        <v>0</v>
      </c>
      <c r="K42" s="20"/>
      <c r="L42" s="76"/>
    </row>
    <row r="43" ht="17.25" customHeight="true" spans="1:12">
      <c r="A43" s="59">
        <v>103060298</v>
      </c>
      <c r="B43" s="60" t="s">
        <v>51</v>
      </c>
      <c r="C43" s="22"/>
      <c r="D43" s="61"/>
      <c r="E43" s="20"/>
      <c r="F43" s="22">
        <v>11</v>
      </c>
      <c r="G43" s="22">
        <f t="shared" si="1"/>
        <v>-11</v>
      </c>
      <c r="H43" s="20">
        <f t="shared" si="3"/>
        <v>-100</v>
      </c>
      <c r="I43" s="22"/>
      <c r="J43" s="22">
        <f t="shared" si="2"/>
        <v>0</v>
      </c>
      <c r="K43" s="20"/>
      <c r="L43" s="76"/>
    </row>
    <row r="44" s="1" customFormat="true" ht="17.25" customHeight="true" spans="1:12">
      <c r="A44" s="57">
        <v>1030603</v>
      </c>
      <c r="B44" s="58" t="s">
        <v>52</v>
      </c>
      <c r="C44" s="22">
        <f t="shared" ref="C44:F44" si="5">SUM(C45:C49)</f>
        <v>1145</v>
      </c>
      <c r="D44" s="22">
        <f t="shared" si="5"/>
        <v>1145</v>
      </c>
      <c r="E44" s="20">
        <f>D44/C44*100</f>
        <v>100</v>
      </c>
      <c r="F44" s="22">
        <f t="shared" si="5"/>
        <v>527</v>
      </c>
      <c r="G44" s="22">
        <f t="shared" si="1"/>
        <v>618</v>
      </c>
      <c r="H44" s="20">
        <f t="shared" si="3"/>
        <v>117.267552182163</v>
      </c>
      <c r="I44" s="22"/>
      <c r="J44" s="22">
        <f t="shared" si="2"/>
        <v>-1145</v>
      </c>
      <c r="K44" s="20">
        <f>J44/D44*100</f>
        <v>-100</v>
      </c>
      <c r="L44" s="77"/>
    </row>
    <row r="45" ht="17.25" hidden="true" customHeight="true" spans="1:12">
      <c r="A45" s="59">
        <v>103060301</v>
      </c>
      <c r="B45" s="60" t="s">
        <v>53</v>
      </c>
      <c r="C45" s="22"/>
      <c r="D45" s="61"/>
      <c r="E45" s="20"/>
      <c r="F45" s="22"/>
      <c r="G45" s="22">
        <f t="shared" si="1"/>
        <v>0</v>
      </c>
      <c r="H45" s="20"/>
      <c r="I45" s="22"/>
      <c r="J45" s="22">
        <f t="shared" si="2"/>
        <v>0</v>
      </c>
      <c r="K45" s="20"/>
      <c r="L45" s="76"/>
    </row>
    <row r="46" ht="17.25" customHeight="true" spans="1:12">
      <c r="A46" s="59">
        <v>103060304</v>
      </c>
      <c r="B46" s="60" t="s">
        <v>54</v>
      </c>
      <c r="C46" s="22">
        <v>1145</v>
      </c>
      <c r="D46" s="61">
        <v>1145</v>
      </c>
      <c r="E46" s="20">
        <f>D46/C46*100</f>
        <v>100</v>
      </c>
      <c r="F46" s="22"/>
      <c r="G46" s="22">
        <f t="shared" si="1"/>
        <v>1145</v>
      </c>
      <c r="H46" s="20"/>
      <c r="I46" s="22"/>
      <c r="J46" s="22">
        <f t="shared" si="2"/>
        <v>-1145</v>
      </c>
      <c r="K46" s="20"/>
      <c r="L46" s="76"/>
    </row>
    <row r="47" ht="17.25" hidden="true" customHeight="true" spans="1:12">
      <c r="A47" s="59">
        <v>103060305</v>
      </c>
      <c r="B47" s="60" t="s">
        <v>55</v>
      </c>
      <c r="C47" s="22"/>
      <c r="D47" s="61"/>
      <c r="E47" s="20"/>
      <c r="F47" s="22"/>
      <c r="G47" s="22">
        <f t="shared" si="1"/>
        <v>0</v>
      </c>
      <c r="H47" s="20"/>
      <c r="I47" s="22"/>
      <c r="J47" s="22">
        <f t="shared" si="2"/>
        <v>0</v>
      </c>
      <c r="K47" s="20"/>
      <c r="L47" s="76"/>
    </row>
    <row r="48" ht="17.25" hidden="true" customHeight="true" spans="1:12">
      <c r="A48" s="59">
        <v>103060307</v>
      </c>
      <c r="B48" s="60" t="s">
        <v>56</v>
      </c>
      <c r="C48" s="22"/>
      <c r="D48" s="61"/>
      <c r="E48" s="20"/>
      <c r="F48" s="22"/>
      <c r="G48" s="22">
        <f t="shared" si="1"/>
        <v>0</v>
      </c>
      <c r="H48" s="20"/>
      <c r="I48" s="22"/>
      <c r="J48" s="22">
        <f t="shared" si="2"/>
        <v>0</v>
      </c>
      <c r="K48" s="20"/>
      <c r="L48" s="76"/>
    </row>
    <row r="49" ht="17.25" customHeight="true" spans="1:12">
      <c r="A49" s="59">
        <v>103060398</v>
      </c>
      <c r="B49" s="60" t="s">
        <v>57</v>
      </c>
      <c r="C49" s="22"/>
      <c r="D49" s="61"/>
      <c r="E49" s="20"/>
      <c r="F49" s="22">
        <v>527</v>
      </c>
      <c r="G49" s="22">
        <f t="shared" si="1"/>
        <v>-527</v>
      </c>
      <c r="H49" s="20">
        <f>G49/F49*100</f>
        <v>-100</v>
      </c>
      <c r="I49" s="22"/>
      <c r="J49" s="22">
        <f t="shared" si="2"/>
        <v>0</v>
      </c>
      <c r="K49" s="20"/>
      <c r="L49" s="76"/>
    </row>
    <row r="50" s="1" customFormat="true" ht="17.25" customHeight="true" spans="1:12">
      <c r="A50" s="57">
        <v>1030604</v>
      </c>
      <c r="B50" s="58" t="s">
        <v>58</v>
      </c>
      <c r="C50" s="22">
        <f t="shared" ref="C50:F50" si="6">SUM(C51:C53)</f>
        <v>0</v>
      </c>
      <c r="D50" s="22">
        <f t="shared" si="6"/>
        <v>0</v>
      </c>
      <c r="E50" s="20"/>
      <c r="F50" s="22">
        <f t="shared" si="6"/>
        <v>0</v>
      </c>
      <c r="G50" s="22">
        <f t="shared" si="1"/>
        <v>0</v>
      </c>
      <c r="H50" s="20"/>
      <c r="I50" s="22"/>
      <c r="J50" s="22">
        <f t="shared" si="2"/>
        <v>0</v>
      </c>
      <c r="K50" s="20"/>
      <c r="L50" s="77"/>
    </row>
    <row r="51" ht="17.25" hidden="true" customHeight="true" spans="1:12">
      <c r="A51" s="59">
        <v>103060401</v>
      </c>
      <c r="B51" s="60" t="s">
        <v>59</v>
      </c>
      <c r="C51" s="22"/>
      <c r="D51" s="61"/>
      <c r="E51" s="20"/>
      <c r="F51" s="22"/>
      <c r="G51" s="22">
        <f t="shared" si="1"/>
        <v>0</v>
      </c>
      <c r="H51" s="20"/>
      <c r="I51" s="22"/>
      <c r="J51" s="22">
        <f t="shared" si="2"/>
        <v>0</v>
      </c>
      <c r="K51" s="20"/>
      <c r="L51" s="40"/>
    </row>
    <row r="52" ht="17.25" hidden="true" customHeight="true" spans="1:12">
      <c r="A52" s="59">
        <v>103060402</v>
      </c>
      <c r="B52" s="60" t="s">
        <v>60</v>
      </c>
      <c r="C52" s="22"/>
      <c r="D52" s="61"/>
      <c r="E52" s="20"/>
      <c r="F52" s="22"/>
      <c r="G52" s="22">
        <f t="shared" si="1"/>
        <v>0</v>
      </c>
      <c r="H52" s="20"/>
      <c r="I52" s="22"/>
      <c r="J52" s="22">
        <f t="shared" si="2"/>
        <v>0</v>
      </c>
      <c r="K52" s="20"/>
      <c r="L52" s="40"/>
    </row>
    <row r="53" ht="17.25" hidden="true" customHeight="true" spans="1:12">
      <c r="A53" s="59">
        <v>103060498</v>
      </c>
      <c r="B53" s="60" t="s">
        <v>61</v>
      </c>
      <c r="C53" s="22"/>
      <c r="D53" s="61"/>
      <c r="E53" s="20"/>
      <c r="F53" s="22"/>
      <c r="G53" s="22">
        <f t="shared" si="1"/>
        <v>0</v>
      </c>
      <c r="H53" s="20"/>
      <c r="I53" s="22"/>
      <c r="J53" s="22">
        <f t="shared" si="2"/>
        <v>0</v>
      </c>
      <c r="K53" s="20"/>
      <c r="L53" s="40"/>
    </row>
    <row r="54" s="1" customFormat="true" ht="17.25" customHeight="true" spans="1:12">
      <c r="A54" s="57">
        <v>1030698</v>
      </c>
      <c r="B54" s="58" t="s">
        <v>62</v>
      </c>
      <c r="C54" s="22"/>
      <c r="D54" s="61"/>
      <c r="E54" s="20"/>
      <c r="F54" s="22"/>
      <c r="G54" s="22">
        <f t="shared" si="1"/>
        <v>0</v>
      </c>
      <c r="H54" s="20"/>
      <c r="I54" s="22"/>
      <c r="J54" s="22">
        <f t="shared" si="2"/>
        <v>0</v>
      </c>
      <c r="K54" s="20"/>
      <c r="L54" s="41"/>
    </row>
    <row r="55" s="1" customFormat="true" ht="17.25" customHeight="true" spans="1:12">
      <c r="A55" s="57">
        <v>10306</v>
      </c>
      <c r="B55" s="58" t="s">
        <v>63</v>
      </c>
      <c r="C55" s="22">
        <f t="shared" ref="C55:F55" si="7">SUM(C7,C39,C44,C50,C54)</f>
        <v>1605</v>
      </c>
      <c r="D55" s="22">
        <f t="shared" si="7"/>
        <v>1219</v>
      </c>
      <c r="E55" s="20">
        <f>D55/C55*100</f>
        <v>75.9501557632399</v>
      </c>
      <c r="F55" s="22">
        <f t="shared" si="7"/>
        <v>1989</v>
      </c>
      <c r="G55" s="22">
        <f t="shared" si="1"/>
        <v>-770</v>
      </c>
      <c r="H55" s="20">
        <f>G55/F55*100</f>
        <v>-38.7129210658622</v>
      </c>
      <c r="I55" s="22">
        <f>SUM(I7,I39,I44,I50,I54)</f>
        <v>1457</v>
      </c>
      <c r="J55" s="22">
        <f t="shared" si="2"/>
        <v>238</v>
      </c>
      <c r="K55" s="20"/>
      <c r="L55" s="72"/>
    </row>
    <row r="56" s="1" customFormat="true" ht="17.25" customHeight="true" spans="1:12">
      <c r="A56" s="57"/>
      <c r="B56" s="58" t="s">
        <v>64</v>
      </c>
      <c r="C56" s="22">
        <f>C57+C58</f>
        <v>9</v>
      </c>
      <c r="D56" s="22">
        <f>D57+D58</f>
        <v>13</v>
      </c>
      <c r="E56" s="22"/>
      <c r="F56" s="22"/>
      <c r="G56" s="22"/>
      <c r="H56" s="22"/>
      <c r="I56" s="22">
        <f>I57+I58</f>
        <v>8</v>
      </c>
      <c r="J56" s="22"/>
      <c r="K56" s="20"/>
      <c r="L56" s="72"/>
    </row>
    <row r="57" s="1" customFormat="true" ht="17.25" customHeight="true" spans="1:12">
      <c r="A57" s="57"/>
      <c r="B57" s="62" t="s">
        <v>65</v>
      </c>
      <c r="C57" s="22"/>
      <c r="D57" s="22">
        <v>4</v>
      </c>
      <c r="E57" s="22"/>
      <c r="F57" s="22"/>
      <c r="G57" s="22"/>
      <c r="H57" s="22"/>
      <c r="I57" s="24"/>
      <c r="J57" s="22"/>
      <c r="K57" s="20"/>
      <c r="L57" s="72"/>
    </row>
    <row r="58" ht="17.25" customHeight="true" spans="1:12">
      <c r="A58" s="59"/>
      <c r="B58" s="60" t="s">
        <v>66</v>
      </c>
      <c r="C58" s="24">
        <v>9</v>
      </c>
      <c r="D58" s="25">
        <v>9</v>
      </c>
      <c r="E58" s="39"/>
      <c r="F58" s="39"/>
      <c r="G58" s="24"/>
      <c r="H58" s="39"/>
      <c r="I58" s="24">
        <v>8</v>
      </c>
      <c r="J58" s="24"/>
      <c r="K58" s="20"/>
      <c r="L58" s="75"/>
    </row>
    <row r="59" s="1" customFormat="true" ht="17.25" customHeight="true" spans="1:12">
      <c r="A59" s="57"/>
      <c r="B59" s="63" t="s">
        <v>67</v>
      </c>
      <c r="C59" s="22">
        <f>C55+C56</f>
        <v>1614</v>
      </c>
      <c r="D59" s="22">
        <f>D55+D56</f>
        <v>1232</v>
      </c>
      <c r="E59" s="22"/>
      <c r="F59" s="22"/>
      <c r="G59" s="22"/>
      <c r="H59" s="22"/>
      <c r="I59" s="22">
        <f>I55+I56</f>
        <v>1465</v>
      </c>
      <c r="J59" s="22"/>
      <c r="K59" s="20"/>
      <c r="L59" s="72"/>
    </row>
    <row r="60" ht="24.75" customHeight="true" spans="2:12">
      <c r="B60" s="45"/>
      <c r="C60" s="64"/>
      <c r="D60" s="65"/>
      <c r="E60" s="69"/>
      <c r="F60" s="64"/>
      <c r="G60" s="64"/>
      <c r="H60" s="64"/>
      <c r="I60" s="64"/>
      <c r="J60" s="64"/>
      <c r="K60" s="78"/>
      <c r="L60" s="75"/>
    </row>
    <row r="61" ht="19.5" customHeight="true" spans="2:12">
      <c r="B61" s="40"/>
      <c r="C61" s="64"/>
      <c r="D61" s="66"/>
      <c r="E61" s="69"/>
      <c r="F61" s="64"/>
      <c r="G61" s="64"/>
      <c r="H61" s="64"/>
      <c r="I61" s="64"/>
      <c r="J61" s="64"/>
      <c r="K61" s="79"/>
      <c r="L61" s="72"/>
    </row>
    <row r="62" ht="19.5" customHeight="true"/>
    <row r="63" ht="19.5" customHeight="true"/>
    <row r="64" ht="19.5" customHeight="true"/>
  </sheetData>
  <mergeCells count="13">
    <mergeCell ref="B2:K2"/>
    <mergeCell ref="B3:K3"/>
    <mergeCell ref="C4:H4"/>
    <mergeCell ref="I4:K4"/>
    <mergeCell ref="G5:H5"/>
    <mergeCell ref="J5:K5"/>
    <mergeCell ref="A4:A6"/>
    <mergeCell ref="B4:B6"/>
    <mergeCell ref="C5:C6"/>
    <mergeCell ref="D5:D6"/>
    <mergeCell ref="E5:E6"/>
    <mergeCell ref="F5:F6"/>
    <mergeCell ref="I5:I6"/>
  </mergeCells>
  <printOptions horizontalCentered="true"/>
  <pageMargins left="0.707638888888889" right="0.707638888888889" top="0.786805555555556" bottom="0.786805555555556" header="0.313888888888889" footer="0.432638888888889"/>
  <pageSetup paperSize="9" scale="83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showZeros="0" workbookViewId="0">
      <selection activeCell="G46" sqref="G46"/>
    </sheetView>
  </sheetViews>
  <sheetFormatPr defaultColWidth="9" defaultRowHeight="14.25"/>
  <cols>
    <col min="1" max="1" width="37.125" style="2" customWidth="true"/>
    <col min="2" max="2" width="11" style="3" customWidth="true"/>
    <col min="3" max="3" width="12.875" style="4" customWidth="true"/>
    <col min="4" max="4" width="11.25" style="5" customWidth="true"/>
    <col min="5" max="5" width="12.375" style="5" customWidth="true"/>
    <col min="6" max="6" width="11.875" style="5" customWidth="true"/>
    <col min="7" max="7" width="10.125" style="5" customWidth="true"/>
    <col min="8" max="8" width="12.25" style="3" customWidth="true"/>
    <col min="9" max="9" width="12.125" style="5" customWidth="true"/>
    <col min="10" max="10" width="10.375" style="5" customWidth="true"/>
    <col min="11" max="256" width="9" style="2"/>
    <col min="257" max="257" width="37.125" style="2" customWidth="true"/>
    <col min="258" max="258" width="11" style="2" customWidth="true"/>
    <col min="259" max="259" width="12.875" style="2" customWidth="true"/>
    <col min="260" max="260" width="11.25" style="2" customWidth="true"/>
    <col min="261" max="261" width="12.375" style="2" customWidth="true"/>
    <col min="262" max="262" width="12.25" style="2" customWidth="true"/>
    <col min="263" max="263" width="10.125" style="2" customWidth="true"/>
    <col min="264" max="264" width="12.25" style="2" customWidth="true"/>
    <col min="265" max="265" width="12.125" style="2" customWidth="true"/>
    <col min="266" max="266" width="10.375" style="2" customWidth="true"/>
    <col min="267" max="512" width="9" style="2"/>
    <col min="513" max="513" width="37.125" style="2" customWidth="true"/>
    <col min="514" max="514" width="11" style="2" customWidth="true"/>
    <col min="515" max="515" width="12.875" style="2" customWidth="true"/>
    <col min="516" max="516" width="11.25" style="2" customWidth="true"/>
    <col min="517" max="517" width="12.375" style="2" customWidth="true"/>
    <col min="518" max="518" width="12.25" style="2" customWidth="true"/>
    <col min="519" max="519" width="10.125" style="2" customWidth="true"/>
    <col min="520" max="520" width="12.25" style="2" customWidth="true"/>
    <col min="521" max="521" width="12.125" style="2" customWidth="true"/>
    <col min="522" max="522" width="10.375" style="2" customWidth="true"/>
    <col min="523" max="768" width="9" style="2"/>
    <col min="769" max="769" width="37.125" style="2" customWidth="true"/>
    <col min="770" max="770" width="11" style="2" customWidth="true"/>
    <col min="771" max="771" width="12.875" style="2" customWidth="true"/>
    <col min="772" max="772" width="11.25" style="2" customWidth="true"/>
    <col min="773" max="773" width="12.375" style="2" customWidth="true"/>
    <col min="774" max="774" width="12.25" style="2" customWidth="true"/>
    <col min="775" max="775" width="10.125" style="2" customWidth="true"/>
    <col min="776" max="776" width="12.25" style="2" customWidth="true"/>
    <col min="777" max="777" width="12.125" style="2" customWidth="true"/>
    <col min="778" max="778" width="10.375" style="2" customWidth="true"/>
    <col min="779" max="1024" width="9" style="2"/>
    <col min="1025" max="1025" width="37.125" style="2" customWidth="true"/>
    <col min="1026" max="1026" width="11" style="2" customWidth="true"/>
    <col min="1027" max="1027" width="12.875" style="2" customWidth="true"/>
    <col min="1028" max="1028" width="11.25" style="2" customWidth="true"/>
    <col min="1029" max="1029" width="12.375" style="2" customWidth="true"/>
    <col min="1030" max="1030" width="12.25" style="2" customWidth="true"/>
    <col min="1031" max="1031" width="10.125" style="2" customWidth="true"/>
    <col min="1032" max="1032" width="12.25" style="2" customWidth="true"/>
    <col min="1033" max="1033" width="12.125" style="2" customWidth="true"/>
    <col min="1034" max="1034" width="10.375" style="2" customWidth="true"/>
    <col min="1035" max="1280" width="9" style="2"/>
    <col min="1281" max="1281" width="37.125" style="2" customWidth="true"/>
    <col min="1282" max="1282" width="11" style="2" customWidth="true"/>
    <col min="1283" max="1283" width="12.875" style="2" customWidth="true"/>
    <col min="1284" max="1284" width="11.25" style="2" customWidth="true"/>
    <col min="1285" max="1285" width="12.375" style="2" customWidth="true"/>
    <col min="1286" max="1286" width="12.25" style="2" customWidth="true"/>
    <col min="1287" max="1287" width="10.125" style="2" customWidth="true"/>
    <col min="1288" max="1288" width="12.25" style="2" customWidth="true"/>
    <col min="1289" max="1289" width="12.125" style="2" customWidth="true"/>
    <col min="1290" max="1290" width="10.375" style="2" customWidth="true"/>
    <col min="1291" max="1536" width="9" style="2"/>
    <col min="1537" max="1537" width="37.125" style="2" customWidth="true"/>
    <col min="1538" max="1538" width="11" style="2" customWidth="true"/>
    <col min="1539" max="1539" width="12.875" style="2" customWidth="true"/>
    <col min="1540" max="1540" width="11.25" style="2" customWidth="true"/>
    <col min="1541" max="1541" width="12.375" style="2" customWidth="true"/>
    <col min="1542" max="1542" width="12.25" style="2" customWidth="true"/>
    <col min="1543" max="1543" width="10.125" style="2" customWidth="true"/>
    <col min="1544" max="1544" width="12.25" style="2" customWidth="true"/>
    <col min="1545" max="1545" width="12.125" style="2" customWidth="true"/>
    <col min="1546" max="1546" width="10.375" style="2" customWidth="true"/>
    <col min="1547" max="1792" width="9" style="2"/>
    <col min="1793" max="1793" width="37.125" style="2" customWidth="true"/>
    <col min="1794" max="1794" width="11" style="2" customWidth="true"/>
    <col min="1795" max="1795" width="12.875" style="2" customWidth="true"/>
    <col min="1796" max="1796" width="11.25" style="2" customWidth="true"/>
    <col min="1797" max="1797" width="12.375" style="2" customWidth="true"/>
    <col min="1798" max="1798" width="12.25" style="2" customWidth="true"/>
    <col min="1799" max="1799" width="10.125" style="2" customWidth="true"/>
    <col min="1800" max="1800" width="12.25" style="2" customWidth="true"/>
    <col min="1801" max="1801" width="12.125" style="2" customWidth="true"/>
    <col min="1802" max="1802" width="10.375" style="2" customWidth="true"/>
    <col min="1803" max="2048" width="9" style="2"/>
    <col min="2049" max="2049" width="37.125" style="2" customWidth="true"/>
    <col min="2050" max="2050" width="11" style="2" customWidth="true"/>
    <col min="2051" max="2051" width="12.875" style="2" customWidth="true"/>
    <col min="2052" max="2052" width="11.25" style="2" customWidth="true"/>
    <col min="2053" max="2053" width="12.375" style="2" customWidth="true"/>
    <col min="2054" max="2054" width="12.25" style="2" customWidth="true"/>
    <col min="2055" max="2055" width="10.125" style="2" customWidth="true"/>
    <col min="2056" max="2056" width="12.25" style="2" customWidth="true"/>
    <col min="2057" max="2057" width="12.125" style="2" customWidth="true"/>
    <col min="2058" max="2058" width="10.375" style="2" customWidth="true"/>
    <col min="2059" max="2304" width="9" style="2"/>
    <col min="2305" max="2305" width="37.125" style="2" customWidth="true"/>
    <col min="2306" max="2306" width="11" style="2" customWidth="true"/>
    <col min="2307" max="2307" width="12.875" style="2" customWidth="true"/>
    <col min="2308" max="2308" width="11.25" style="2" customWidth="true"/>
    <col min="2309" max="2309" width="12.375" style="2" customWidth="true"/>
    <col min="2310" max="2310" width="12.25" style="2" customWidth="true"/>
    <col min="2311" max="2311" width="10.125" style="2" customWidth="true"/>
    <col min="2312" max="2312" width="12.25" style="2" customWidth="true"/>
    <col min="2313" max="2313" width="12.125" style="2" customWidth="true"/>
    <col min="2314" max="2314" width="10.375" style="2" customWidth="true"/>
    <col min="2315" max="2560" width="9" style="2"/>
    <col min="2561" max="2561" width="37.125" style="2" customWidth="true"/>
    <col min="2562" max="2562" width="11" style="2" customWidth="true"/>
    <col min="2563" max="2563" width="12.875" style="2" customWidth="true"/>
    <col min="2564" max="2564" width="11.25" style="2" customWidth="true"/>
    <col min="2565" max="2565" width="12.375" style="2" customWidth="true"/>
    <col min="2566" max="2566" width="12.25" style="2" customWidth="true"/>
    <col min="2567" max="2567" width="10.125" style="2" customWidth="true"/>
    <col min="2568" max="2568" width="12.25" style="2" customWidth="true"/>
    <col min="2569" max="2569" width="12.125" style="2" customWidth="true"/>
    <col min="2570" max="2570" width="10.375" style="2" customWidth="true"/>
    <col min="2571" max="2816" width="9" style="2"/>
    <col min="2817" max="2817" width="37.125" style="2" customWidth="true"/>
    <col min="2818" max="2818" width="11" style="2" customWidth="true"/>
    <col min="2819" max="2819" width="12.875" style="2" customWidth="true"/>
    <col min="2820" max="2820" width="11.25" style="2" customWidth="true"/>
    <col min="2821" max="2821" width="12.375" style="2" customWidth="true"/>
    <col min="2822" max="2822" width="12.25" style="2" customWidth="true"/>
    <col min="2823" max="2823" width="10.125" style="2" customWidth="true"/>
    <col min="2824" max="2824" width="12.25" style="2" customWidth="true"/>
    <col min="2825" max="2825" width="12.125" style="2" customWidth="true"/>
    <col min="2826" max="2826" width="10.375" style="2" customWidth="true"/>
    <col min="2827" max="3072" width="9" style="2"/>
    <col min="3073" max="3073" width="37.125" style="2" customWidth="true"/>
    <col min="3074" max="3074" width="11" style="2" customWidth="true"/>
    <col min="3075" max="3075" width="12.875" style="2" customWidth="true"/>
    <col min="3076" max="3076" width="11.25" style="2" customWidth="true"/>
    <col min="3077" max="3077" width="12.375" style="2" customWidth="true"/>
    <col min="3078" max="3078" width="12.25" style="2" customWidth="true"/>
    <col min="3079" max="3079" width="10.125" style="2" customWidth="true"/>
    <col min="3080" max="3080" width="12.25" style="2" customWidth="true"/>
    <col min="3081" max="3081" width="12.125" style="2" customWidth="true"/>
    <col min="3082" max="3082" width="10.375" style="2" customWidth="true"/>
    <col min="3083" max="3328" width="9" style="2"/>
    <col min="3329" max="3329" width="37.125" style="2" customWidth="true"/>
    <col min="3330" max="3330" width="11" style="2" customWidth="true"/>
    <col min="3331" max="3331" width="12.875" style="2" customWidth="true"/>
    <col min="3332" max="3332" width="11.25" style="2" customWidth="true"/>
    <col min="3333" max="3333" width="12.375" style="2" customWidth="true"/>
    <col min="3334" max="3334" width="12.25" style="2" customWidth="true"/>
    <col min="3335" max="3335" width="10.125" style="2" customWidth="true"/>
    <col min="3336" max="3336" width="12.25" style="2" customWidth="true"/>
    <col min="3337" max="3337" width="12.125" style="2" customWidth="true"/>
    <col min="3338" max="3338" width="10.375" style="2" customWidth="true"/>
    <col min="3339" max="3584" width="9" style="2"/>
    <col min="3585" max="3585" width="37.125" style="2" customWidth="true"/>
    <col min="3586" max="3586" width="11" style="2" customWidth="true"/>
    <col min="3587" max="3587" width="12.875" style="2" customWidth="true"/>
    <col min="3588" max="3588" width="11.25" style="2" customWidth="true"/>
    <col min="3589" max="3589" width="12.375" style="2" customWidth="true"/>
    <col min="3590" max="3590" width="12.25" style="2" customWidth="true"/>
    <col min="3591" max="3591" width="10.125" style="2" customWidth="true"/>
    <col min="3592" max="3592" width="12.25" style="2" customWidth="true"/>
    <col min="3593" max="3593" width="12.125" style="2" customWidth="true"/>
    <col min="3594" max="3594" width="10.375" style="2" customWidth="true"/>
    <col min="3595" max="3840" width="9" style="2"/>
    <col min="3841" max="3841" width="37.125" style="2" customWidth="true"/>
    <col min="3842" max="3842" width="11" style="2" customWidth="true"/>
    <col min="3843" max="3843" width="12.875" style="2" customWidth="true"/>
    <col min="3844" max="3844" width="11.25" style="2" customWidth="true"/>
    <col min="3845" max="3845" width="12.375" style="2" customWidth="true"/>
    <col min="3846" max="3846" width="12.25" style="2" customWidth="true"/>
    <col min="3847" max="3847" width="10.125" style="2" customWidth="true"/>
    <col min="3848" max="3848" width="12.25" style="2" customWidth="true"/>
    <col min="3849" max="3849" width="12.125" style="2" customWidth="true"/>
    <col min="3850" max="3850" width="10.375" style="2" customWidth="true"/>
    <col min="3851" max="4096" width="9" style="2"/>
    <col min="4097" max="4097" width="37.125" style="2" customWidth="true"/>
    <col min="4098" max="4098" width="11" style="2" customWidth="true"/>
    <col min="4099" max="4099" width="12.875" style="2" customWidth="true"/>
    <col min="4100" max="4100" width="11.25" style="2" customWidth="true"/>
    <col min="4101" max="4101" width="12.375" style="2" customWidth="true"/>
    <col min="4102" max="4102" width="12.25" style="2" customWidth="true"/>
    <col min="4103" max="4103" width="10.125" style="2" customWidth="true"/>
    <col min="4104" max="4104" width="12.25" style="2" customWidth="true"/>
    <col min="4105" max="4105" width="12.125" style="2" customWidth="true"/>
    <col min="4106" max="4106" width="10.375" style="2" customWidth="true"/>
    <col min="4107" max="4352" width="9" style="2"/>
    <col min="4353" max="4353" width="37.125" style="2" customWidth="true"/>
    <col min="4354" max="4354" width="11" style="2" customWidth="true"/>
    <col min="4355" max="4355" width="12.875" style="2" customWidth="true"/>
    <col min="4356" max="4356" width="11.25" style="2" customWidth="true"/>
    <col min="4357" max="4357" width="12.375" style="2" customWidth="true"/>
    <col min="4358" max="4358" width="12.25" style="2" customWidth="true"/>
    <col min="4359" max="4359" width="10.125" style="2" customWidth="true"/>
    <col min="4360" max="4360" width="12.25" style="2" customWidth="true"/>
    <col min="4361" max="4361" width="12.125" style="2" customWidth="true"/>
    <col min="4362" max="4362" width="10.375" style="2" customWidth="true"/>
    <col min="4363" max="4608" width="9" style="2"/>
    <col min="4609" max="4609" width="37.125" style="2" customWidth="true"/>
    <col min="4610" max="4610" width="11" style="2" customWidth="true"/>
    <col min="4611" max="4611" width="12.875" style="2" customWidth="true"/>
    <col min="4612" max="4612" width="11.25" style="2" customWidth="true"/>
    <col min="4613" max="4613" width="12.375" style="2" customWidth="true"/>
    <col min="4614" max="4614" width="12.25" style="2" customWidth="true"/>
    <col min="4615" max="4615" width="10.125" style="2" customWidth="true"/>
    <col min="4616" max="4616" width="12.25" style="2" customWidth="true"/>
    <col min="4617" max="4617" width="12.125" style="2" customWidth="true"/>
    <col min="4618" max="4618" width="10.375" style="2" customWidth="true"/>
    <col min="4619" max="4864" width="9" style="2"/>
    <col min="4865" max="4865" width="37.125" style="2" customWidth="true"/>
    <col min="4866" max="4866" width="11" style="2" customWidth="true"/>
    <col min="4867" max="4867" width="12.875" style="2" customWidth="true"/>
    <col min="4868" max="4868" width="11.25" style="2" customWidth="true"/>
    <col min="4869" max="4869" width="12.375" style="2" customWidth="true"/>
    <col min="4870" max="4870" width="12.25" style="2" customWidth="true"/>
    <col min="4871" max="4871" width="10.125" style="2" customWidth="true"/>
    <col min="4872" max="4872" width="12.25" style="2" customWidth="true"/>
    <col min="4873" max="4873" width="12.125" style="2" customWidth="true"/>
    <col min="4874" max="4874" width="10.375" style="2" customWidth="true"/>
    <col min="4875" max="5120" width="9" style="2"/>
    <col min="5121" max="5121" width="37.125" style="2" customWidth="true"/>
    <col min="5122" max="5122" width="11" style="2" customWidth="true"/>
    <col min="5123" max="5123" width="12.875" style="2" customWidth="true"/>
    <col min="5124" max="5124" width="11.25" style="2" customWidth="true"/>
    <col min="5125" max="5125" width="12.375" style="2" customWidth="true"/>
    <col min="5126" max="5126" width="12.25" style="2" customWidth="true"/>
    <col min="5127" max="5127" width="10.125" style="2" customWidth="true"/>
    <col min="5128" max="5128" width="12.25" style="2" customWidth="true"/>
    <col min="5129" max="5129" width="12.125" style="2" customWidth="true"/>
    <col min="5130" max="5130" width="10.375" style="2" customWidth="true"/>
    <col min="5131" max="5376" width="9" style="2"/>
    <col min="5377" max="5377" width="37.125" style="2" customWidth="true"/>
    <col min="5378" max="5378" width="11" style="2" customWidth="true"/>
    <col min="5379" max="5379" width="12.875" style="2" customWidth="true"/>
    <col min="5380" max="5380" width="11.25" style="2" customWidth="true"/>
    <col min="5381" max="5381" width="12.375" style="2" customWidth="true"/>
    <col min="5382" max="5382" width="12.25" style="2" customWidth="true"/>
    <col min="5383" max="5383" width="10.125" style="2" customWidth="true"/>
    <col min="5384" max="5384" width="12.25" style="2" customWidth="true"/>
    <col min="5385" max="5385" width="12.125" style="2" customWidth="true"/>
    <col min="5386" max="5386" width="10.375" style="2" customWidth="true"/>
    <col min="5387" max="5632" width="9" style="2"/>
    <col min="5633" max="5633" width="37.125" style="2" customWidth="true"/>
    <col min="5634" max="5634" width="11" style="2" customWidth="true"/>
    <col min="5635" max="5635" width="12.875" style="2" customWidth="true"/>
    <col min="5636" max="5636" width="11.25" style="2" customWidth="true"/>
    <col min="5637" max="5637" width="12.375" style="2" customWidth="true"/>
    <col min="5638" max="5638" width="12.25" style="2" customWidth="true"/>
    <col min="5639" max="5639" width="10.125" style="2" customWidth="true"/>
    <col min="5640" max="5640" width="12.25" style="2" customWidth="true"/>
    <col min="5641" max="5641" width="12.125" style="2" customWidth="true"/>
    <col min="5642" max="5642" width="10.375" style="2" customWidth="true"/>
    <col min="5643" max="5888" width="9" style="2"/>
    <col min="5889" max="5889" width="37.125" style="2" customWidth="true"/>
    <col min="5890" max="5890" width="11" style="2" customWidth="true"/>
    <col min="5891" max="5891" width="12.875" style="2" customWidth="true"/>
    <col min="5892" max="5892" width="11.25" style="2" customWidth="true"/>
    <col min="5893" max="5893" width="12.375" style="2" customWidth="true"/>
    <col min="5894" max="5894" width="12.25" style="2" customWidth="true"/>
    <col min="5895" max="5895" width="10.125" style="2" customWidth="true"/>
    <col min="5896" max="5896" width="12.25" style="2" customWidth="true"/>
    <col min="5897" max="5897" width="12.125" style="2" customWidth="true"/>
    <col min="5898" max="5898" width="10.375" style="2" customWidth="true"/>
    <col min="5899" max="6144" width="9" style="2"/>
    <col min="6145" max="6145" width="37.125" style="2" customWidth="true"/>
    <col min="6146" max="6146" width="11" style="2" customWidth="true"/>
    <col min="6147" max="6147" width="12.875" style="2" customWidth="true"/>
    <col min="6148" max="6148" width="11.25" style="2" customWidth="true"/>
    <col min="6149" max="6149" width="12.375" style="2" customWidth="true"/>
    <col min="6150" max="6150" width="12.25" style="2" customWidth="true"/>
    <col min="6151" max="6151" width="10.125" style="2" customWidth="true"/>
    <col min="6152" max="6152" width="12.25" style="2" customWidth="true"/>
    <col min="6153" max="6153" width="12.125" style="2" customWidth="true"/>
    <col min="6154" max="6154" width="10.375" style="2" customWidth="true"/>
    <col min="6155" max="6400" width="9" style="2"/>
    <col min="6401" max="6401" width="37.125" style="2" customWidth="true"/>
    <col min="6402" max="6402" width="11" style="2" customWidth="true"/>
    <col min="6403" max="6403" width="12.875" style="2" customWidth="true"/>
    <col min="6404" max="6404" width="11.25" style="2" customWidth="true"/>
    <col min="6405" max="6405" width="12.375" style="2" customWidth="true"/>
    <col min="6406" max="6406" width="12.25" style="2" customWidth="true"/>
    <col min="6407" max="6407" width="10.125" style="2" customWidth="true"/>
    <col min="6408" max="6408" width="12.25" style="2" customWidth="true"/>
    <col min="6409" max="6409" width="12.125" style="2" customWidth="true"/>
    <col min="6410" max="6410" width="10.375" style="2" customWidth="true"/>
    <col min="6411" max="6656" width="9" style="2"/>
    <col min="6657" max="6657" width="37.125" style="2" customWidth="true"/>
    <col min="6658" max="6658" width="11" style="2" customWidth="true"/>
    <col min="6659" max="6659" width="12.875" style="2" customWidth="true"/>
    <col min="6660" max="6660" width="11.25" style="2" customWidth="true"/>
    <col min="6661" max="6661" width="12.375" style="2" customWidth="true"/>
    <col min="6662" max="6662" width="12.25" style="2" customWidth="true"/>
    <col min="6663" max="6663" width="10.125" style="2" customWidth="true"/>
    <col min="6664" max="6664" width="12.25" style="2" customWidth="true"/>
    <col min="6665" max="6665" width="12.125" style="2" customWidth="true"/>
    <col min="6666" max="6666" width="10.375" style="2" customWidth="true"/>
    <col min="6667" max="6912" width="9" style="2"/>
    <col min="6913" max="6913" width="37.125" style="2" customWidth="true"/>
    <col min="6914" max="6914" width="11" style="2" customWidth="true"/>
    <col min="6915" max="6915" width="12.875" style="2" customWidth="true"/>
    <col min="6916" max="6916" width="11.25" style="2" customWidth="true"/>
    <col min="6917" max="6917" width="12.375" style="2" customWidth="true"/>
    <col min="6918" max="6918" width="12.25" style="2" customWidth="true"/>
    <col min="6919" max="6919" width="10.125" style="2" customWidth="true"/>
    <col min="6920" max="6920" width="12.25" style="2" customWidth="true"/>
    <col min="6921" max="6921" width="12.125" style="2" customWidth="true"/>
    <col min="6922" max="6922" width="10.375" style="2" customWidth="true"/>
    <col min="6923" max="7168" width="9" style="2"/>
    <col min="7169" max="7169" width="37.125" style="2" customWidth="true"/>
    <col min="7170" max="7170" width="11" style="2" customWidth="true"/>
    <col min="7171" max="7171" width="12.875" style="2" customWidth="true"/>
    <col min="7172" max="7172" width="11.25" style="2" customWidth="true"/>
    <col min="7173" max="7173" width="12.375" style="2" customWidth="true"/>
    <col min="7174" max="7174" width="12.25" style="2" customWidth="true"/>
    <col min="7175" max="7175" width="10.125" style="2" customWidth="true"/>
    <col min="7176" max="7176" width="12.25" style="2" customWidth="true"/>
    <col min="7177" max="7177" width="12.125" style="2" customWidth="true"/>
    <col min="7178" max="7178" width="10.375" style="2" customWidth="true"/>
    <col min="7179" max="7424" width="9" style="2"/>
    <col min="7425" max="7425" width="37.125" style="2" customWidth="true"/>
    <col min="7426" max="7426" width="11" style="2" customWidth="true"/>
    <col min="7427" max="7427" width="12.875" style="2" customWidth="true"/>
    <col min="7428" max="7428" width="11.25" style="2" customWidth="true"/>
    <col min="7429" max="7429" width="12.375" style="2" customWidth="true"/>
    <col min="7430" max="7430" width="12.25" style="2" customWidth="true"/>
    <col min="7431" max="7431" width="10.125" style="2" customWidth="true"/>
    <col min="7432" max="7432" width="12.25" style="2" customWidth="true"/>
    <col min="7433" max="7433" width="12.125" style="2" customWidth="true"/>
    <col min="7434" max="7434" width="10.375" style="2" customWidth="true"/>
    <col min="7435" max="7680" width="9" style="2"/>
    <col min="7681" max="7681" width="37.125" style="2" customWidth="true"/>
    <col min="7682" max="7682" width="11" style="2" customWidth="true"/>
    <col min="7683" max="7683" width="12.875" style="2" customWidth="true"/>
    <col min="7684" max="7684" width="11.25" style="2" customWidth="true"/>
    <col min="7685" max="7685" width="12.375" style="2" customWidth="true"/>
    <col min="7686" max="7686" width="12.25" style="2" customWidth="true"/>
    <col min="7687" max="7687" width="10.125" style="2" customWidth="true"/>
    <col min="7688" max="7688" width="12.25" style="2" customWidth="true"/>
    <col min="7689" max="7689" width="12.125" style="2" customWidth="true"/>
    <col min="7690" max="7690" width="10.375" style="2" customWidth="true"/>
    <col min="7691" max="7936" width="9" style="2"/>
    <col min="7937" max="7937" width="37.125" style="2" customWidth="true"/>
    <col min="7938" max="7938" width="11" style="2" customWidth="true"/>
    <col min="7939" max="7939" width="12.875" style="2" customWidth="true"/>
    <col min="7940" max="7940" width="11.25" style="2" customWidth="true"/>
    <col min="7941" max="7941" width="12.375" style="2" customWidth="true"/>
    <col min="7942" max="7942" width="12.25" style="2" customWidth="true"/>
    <col min="7943" max="7943" width="10.125" style="2" customWidth="true"/>
    <col min="7944" max="7944" width="12.25" style="2" customWidth="true"/>
    <col min="7945" max="7945" width="12.125" style="2" customWidth="true"/>
    <col min="7946" max="7946" width="10.375" style="2" customWidth="true"/>
    <col min="7947" max="8192" width="9" style="2"/>
    <col min="8193" max="8193" width="37.125" style="2" customWidth="true"/>
    <col min="8194" max="8194" width="11" style="2" customWidth="true"/>
    <col min="8195" max="8195" width="12.875" style="2" customWidth="true"/>
    <col min="8196" max="8196" width="11.25" style="2" customWidth="true"/>
    <col min="8197" max="8197" width="12.375" style="2" customWidth="true"/>
    <col min="8198" max="8198" width="12.25" style="2" customWidth="true"/>
    <col min="8199" max="8199" width="10.125" style="2" customWidth="true"/>
    <col min="8200" max="8200" width="12.25" style="2" customWidth="true"/>
    <col min="8201" max="8201" width="12.125" style="2" customWidth="true"/>
    <col min="8202" max="8202" width="10.375" style="2" customWidth="true"/>
    <col min="8203" max="8448" width="9" style="2"/>
    <col min="8449" max="8449" width="37.125" style="2" customWidth="true"/>
    <col min="8450" max="8450" width="11" style="2" customWidth="true"/>
    <col min="8451" max="8451" width="12.875" style="2" customWidth="true"/>
    <col min="8452" max="8452" width="11.25" style="2" customWidth="true"/>
    <col min="8453" max="8453" width="12.375" style="2" customWidth="true"/>
    <col min="8454" max="8454" width="12.25" style="2" customWidth="true"/>
    <col min="8455" max="8455" width="10.125" style="2" customWidth="true"/>
    <col min="8456" max="8456" width="12.25" style="2" customWidth="true"/>
    <col min="8457" max="8457" width="12.125" style="2" customWidth="true"/>
    <col min="8458" max="8458" width="10.375" style="2" customWidth="true"/>
    <col min="8459" max="8704" width="9" style="2"/>
    <col min="8705" max="8705" width="37.125" style="2" customWidth="true"/>
    <col min="8706" max="8706" width="11" style="2" customWidth="true"/>
    <col min="8707" max="8707" width="12.875" style="2" customWidth="true"/>
    <col min="8708" max="8708" width="11.25" style="2" customWidth="true"/>
    <col min="8709" max="8709" width="12.375" style="2" customWidth="true"/>
    <col min="8710" max="8710" width="12.25" style="2" customWidth="true"/>
    <col min="8711" max="8711" width="10.125" style="2" customWidth="true"/>
    <col min="8712" max="8712" width="12.25" style="2" customWidth="true"/>
    <col min="8713" max="8713" width="12.125" style="2" customWidth="true"/>
    <col min="8714" max="8714" width="10.375" style="2" customWidth="true"/>
    <col min="8715" max="8960" width="9" style="2"/>
    <col min="8961" max="8961" width="37.125" style="2" customWidth="true"/>
    <col min="8962" max="8962" width="11" style="2" customWidth="true"/>
    <col min="8963" max="8963" width="12.875" style="2" customWidth="true"/>
    <col min="8964" max="8964" width="11.25" style="2" customWidth="true"/>
    <col min="8965" max="8965" width="12.375" style="2" customWidth="true"/>
    <col min="8966" max="8966" width="12.25" style="2" customWidth="true"/>
    <col min="8967" max="8967" width="10.125" style="2" customWidth="true"/>
    <col min="8968" max="8968" width="12.25" style="2" customWidth="true"/>
    <col min="8969" max="8969" width="12.125" style="2" customWidth="true"/>
    <col min="8970" max="8970" width="10.375" style="2" customWidth="true"/>
    <col min="8971" max="9216" width="9" style="2"/>
    <col min="9217" max="9217" width="37.125" style="2" customWidth="true"/>
    <col min="9218" max="9218" width="11" style="2" customWidth="true"/>
    <col min="9219" max="9219" width="12.875" style="2" customWidth="true"/>
    <col min="9220" max="9220" width="11.25" style="2" customWidth="true"/>
    <col min="9221" max="9221" width="12.375" style="2" customWidth="true"/>
    <col min="9222" max="9222" width="12.25" style="2" customWidth="true"/>
    <col min="9223" max="9223" width="10.125" style="2" customWidth="true"/>
    <col min="9224" max="9224" width="12.25" style="2" customWidth="true"/>
    <col min="9225" max="9225" width="12.125" style="2" customWidth="true"/>
    <col min="9226" max="9226" width="10.375" style="2" customWidth="true"/>
    <col min="9227" max="9472" width="9" style="2"/>
    <col min="9473" max="9473" width="37.125" style="2" customWidth="true"/>
    <col min="9474" max="9474" width="11" style="2" customWidth="true"/>
    <col min="9475" max="9475" width="12.875" style="2" customWidth="true"/>
    <col min="9476" max="9476" width="11.25" style="2" customWidth="true"/>
    <col min="9477" max="9477" width="12.375" style="2" customWidth="true"/>
    <col min="9478" max="9478" width="12.25" style="2" customWidth="true"/>
    <col min="9479" max="9479" width="10.125" style="2" customWidth="true"/>
    <col min="9480" max="9480" width="12.25" style="2" customWidth="true"/>
    <col min="9481" max="9481" width="12.125" style="2" customWidth="true"/>
    <col min="9482" max="9482" width="10.375" style="2" customWidth="true"/>
    <col min="9483" max="9728" width="9" style="2"/>
    <col min="9729" max="9729" width="37.125" style="2" customWidth="true"/>
    <col min="9730" max="9730" width="11" style="2" customWidth="true"/>
    <col min="9731" max="9731" width="12.875" style="2" customWidth="true"/>
    <col min="9732" max="9732" width="11.25" style="2" customWidth="true"/>
    <col min="9733" max="9733" width="12.375" style="2" customWidth="true"/>
    <col min="9734" max="9734" width="12.25" style="2" customWidth="true"/>
    <col min="9735" max="9735" width="10.125" style="2" customWidth="true"/>
    <col min="9736" max="9736" width="12.25" style="2" customWidth="true"/>
    <col min="9737" max="9737" width="12.125" style="2" customWidth="true"/>
    <col min="9738" max="9738" width="10.375" style="2" customWidth="true"/>
    <col min="9739" max="9984" width="9" style="2"/>
    <col min="9985" max="9985" width="37.125" style="2" customWidth="true"/>
    <col min="9986" max="9986" width="11" style="2" customWidth="true"/>
    <col min="9987" max="9987" width="12.875" style="2" customWidth="true"/>
    <col min="9988" max="9988" width="11.25" style="2" customWidth="true"/>
    <col min="9989" max="9989" width="12.375" style="2" customWidth="true"/>
    <col min="9990" max="9990" width="12.25" style="2" customWidth="true"/>
    <col min="9991" max="9991" width="10.125" style="2" customWidth="true"/>
    <col min="9992" max="9992" width="12.25" style="2" customWidth="true"/>
    <col min="9993" max="9993" width="12.125" style="2" customWidth="true"/>
    <col min="9994" max="9994" width="10.375" style="2" customWidth="true"/>
    <col min="9995" max="10240" width="9" style="2"/>
    <col min="10241" max="10241" width="37.125" style="2" customWidth="true"/>
    <col min="10242" max="10242" width="11" style="2" customWidth="true"/>
    <col min="10243" max="10243" width="12.875" style="2" customWidth="true"/>
    <col min="10244" max="10244" width="11.25" style="2" customWidth="true"/>
    <col min="10245" max="10245" width="12.375" style="2" customWidth="true"/>
    <col min="10246" max="10246" width="12.25" style="2" customWidth="true"/>
    <col min="10247" max="10247" width="10.125" style="2" customWidth="true"/>
    <col min="10248" max="10248" width="12.25" style="2" customWidth="true"/>
    <col min="10249" max="10249" width="12.125" style="2" customWidth="true"/>
    <col min="10250" max="10250" width="10.375" style="2" customWidth="true"/>
    <col min="10251" max="10496" width="9" style="2"/>
    <col min="10497" max="10497" width="37.125" style="2" customWidth="true"/>
    <col min="10498" max="10498" width="11" style="2" customWidth="true"/>
    <col min="10499" max="10499" width="12.875" style="2" customWidth="true"/>
    <col min="10500" max="10500" width="11.25" style="2" customWidth="true"/>
    <col min="10501" max="10501" width="12.375" style="2" customWidth="true"/>
    <col min="10502" max="10502" width="12.25" style="2" customWidth="true"/>
    <col min="10503" max="10503" width="10.125" style="2" customWidth="true"/>
    <col min="10504" max="10504" width="12.25" style="2" customWidth="true"/>
    <col min="10505" max="10505" width="12.125" style="2" customWidth="true"/>
    <col min="10506" max="10506" width="10.375" style="2" customWidth="true"/>
    <col min="10507" max="10752" width="9" style="2"/>
    <col min="10753" max="10753" width="37.125" style="2" customWidth="true"/>
    <col min="10754" max="10754" width="11" style="2" customWidth="true"/>
    <col min="10755" max="10755" width="12.875" style="2" customWidth="true"/>
    <col min="10756" max="10756" width="11.25" style="2" customWidth="true"/>
    <col min="10757" max="10757" width="12.375" style="2" customWidth="true"/>
    <col min="10758" max="10758" width="12.25" style="2" customWidth="true"/>
    <col min="10759" max="10759" width="10.125" style="2" customWidth="true"/>
    <col min="10760" max="10760" width="12.25" style="2" customWidth="true"/>
    <col min="10761" max="10761" width="12.125" style="2" customWidth="true"/>
    <col min="10762" max="10762" width="10.375" style="2" customWidth="true"/>
    <col min="10763" max="11008" width="9" style="2"/>
    <col min="11009" max="11009" width="37.125" style="2" customWidth="true"/>
    <col min="11010" max="11010" width="11" style="2" customWidth="true"/>
    <col min="11011" max="11011" width="12.875" style="2" customWidth="true"/>
    <col min="11012" max="11012" width="11.25" style="2" customWidth="true"/>
    <col min="11013" max="11013" width="12.375" style="2" customWidth="true"/>
    <col min="11014" max="11014" width="12.25" style="2" customWidth="true"/>
    <col min="11015" max="11015" width="10.125" style="2" customWidth="true"/>
    <col min="11016" max="11016" width="12.25" style="2" customWidth="true"/>
    <col min="11017" max="11017" width="12.125" style="2" customWidth="true"/>
    <col min="11018" max="11018" width="10.375" style="2" customWidth="true"/>
    <col min="11019" max="11264" width="9" style="2"/>
    <col min="11265" max="11265" width="37.125" style="2" customWidth="true"/>
    <col min="11266" max="11266" width="11" style="2" customWidth="true"/>
    <col min="11267" max="11267" width="12.875" style="2" customWidth="true"/>
    <col min="11268" max="11268" width="11.25" style="2" customWidth="true"/>
    <col min="11269" max="11269" width="12.375" style="2" customWidth="true"/>
    <col min="11270" max="11270" width="12.25" style="2" customWidth="true"/>
    <col min="11271" max="11271" width="10.125" style="2" customWidth="true"/>
    <col min="11272" max="11272" width="12.25" style="2" customWidth="true"/>
    <col min="11273" max="11273" width="12.125" style="2" customWidth="true"/>
    <col min="11274" max="11274" width="10.375" style="2" customWidth="true"/>
    <col min="11275" max="11520" width="9" style="2"/>
    <col min="11521" max="11521" width="37.125" style="2" customWidth="true"/>
    <col min="11522" max="11522" width="11" style="2" customWidth="true"/>
    <col min="11523" max="11523" width="12.875" style="2" customWidth="true"/>
    <col min="11524" max="11524" width="11.25" style="2" customWidth="true"/>
    <col min="11525" max="11525" width="12.375" style="2" customWidth="true"/>
    <col min="11526" max="11526" width="12.25" style="2" customWidth="true"/>
    <col min="11527" max="11527" width="10.125" style="2" customWidth="true"/>
    <col min="11528" max="11528" width="12.25" style="2" customWidth="true"/>
    <col min="11529" max="11529" width="12.125" style="2" customWidth="true"/>
    <col min="11530" max="11530" width="10.375" style="2" customWidth="true"/>
    <col min="11531" max="11776" width="9" style="2"/>
    <col min="11777" max="11777" width="37.125" style="2" customWidth="true"/>
    <col min="11778" max="11778" width="11" style="2" customWidth="true"/>
    <col min="11779" max="11779" width="12.875" style="2" customWidth="true"/>
    <col min="11780" max="11780" width="11.25" style="2" customWidth="true"/>
    <col min="11781" max="11781" width="12.375" style="2" customWidth="true"/>
    <col min="11782" max="11782" width="12.25" style="2" customWidth="true"/>
    <col min="11783" max="11783" width="10.125" style="2" customWidth="true"/>
    <col min="11784" max="11784" width="12.25" style="2" customWidth="true"/>
    <col min="11785" max="11785" width="12.125" style="2" customWidth="true"/>
    <col min="11786" max="11786" width="10.375" style="2" customWidth="true"/>
    <col min="11787" max="12032" width="9" style="2"/>
    <col min="12033" max="12033" width="37.125" style="2" customWidth="true"/>
    <col min="12034" max="12034" width="11" style="2" customWidth="true"/>
    <col min="12035" max="12035" width="12.875" style="2" customWidth="true"/>
    <col min="12036" max="12036" width="11.25" style="2" customWidth="true"/>
    <col min="12037" max="12037" width="12.375" style="2" customWidth="true"/>
    <col min="12038" max="12038" width="12.25" style="2" customWidth="true"/>
    <col min="12039" max="12039" width="10.125" style="2" customWidth="true"/>
    <col min="12040" max="12040" width="12.25" style="2" customWidth="true"/>
    <col min="12041" max="12041" width="12.125" style="2" customWidth="true"/>
    <col min="12042" max="12042" width="10.375" style="2" customWidth="true"/>
    <col min="12043" max="12288" width="9" style="2"/>
    <col min="12289" max="12289" width="37.125" style="2" customWidth="true"/>
    <col min="12290" max="12290" width="11" style="2" customWidth="true"/>
    <col min="12291" max="12291" width="12.875" style="2" customWidth="true"/>
    <col min="12292" max="12292" width="11.25" style="2" customWidth="true"/>
    <col min="12293" max="12293" width="12.375" style="2" customWidth="true"/>
    <col min="12294" max="12294" width="12.25" style="2" customWidth="true"/>
    <col min="12295" max="12295" width="10.125" style="2" customWidth="true"/>
    <col min="12296" max="12296" width="12.25" style="2" customWidth="true"/>
    <col min="12297" max="12297" width="12.125" style="2" customWidth="true"/>
    <col min="12298" max="12298" width="10.375" style="2" customWidth="true"/>
    <col min="12299" max="12544" width="9" style="2"/>
    <col min="12545" max="12545" width="37.125" style="2" customWidth="true"/>
    <col min="12546" max="12546" width="11" style="2" customWidth="true"/>
    <col min="12547" max="12547" width="12.875" style="2" customWidth="true"/>
    <col min="12548" max="12548" width="11.25" style="2" customWidth="true"/>
    <col min="12549" max="12549" width="12.375" style="2" customWidth="true"/>
    <col min="12550" max="12550" width="12.25" style="2" customWidth="true"/>
    <col min="12551" max="12551" width="10.125" style="2" customWidth="true"/>
    <col min="12552" max="12552" width="12.25" style="2" customWidth="true"/>
    <col min="12553" max="12553" width="12.125" style="2" customWidth="true"/>
    <col min="12554" max="12554" width="10.375" style="2" customWidth="true"/>
    <col min="12555" max="12800" width="9" style="2"/>
    <col min="12801" max="12801" width="37.125" style="2" customWidth="true"/>
    <col min="12802" max="12802" width="11" style="2" customWidth="true"/>
    <col min="12803" max="12803" width="12.875" style="2" customWidth="true"/>
    <col min="12804" max="12804" width="11.25" style="2" customWidth="true"/>
    <col min="12805" max="12805" width="12.375" style="2" customWidth="true"/>
    <col min="12806" max="12806" width="12.25" style="2" customWidth="true"/>
    <col min="12807" max="12807" width="10.125" style="2" customWidth="true"/>
    <col min="12808" max="12808" width="12.25" style="2" customWidth="true"/>
    <col min="12809" max="12809" width="12.125" style="2" customWidth="true"/>
    <col min="12810" max="12810" width="10.375" style="2" customWidth="true"/>
    <col min="12811" max="13056" width="9" style="2"/>
    <col min="13057" max="13057" width="37.125" style="2" customWidth="true"/>
    <col min="13058" max="13058" width="11" style="2" customWidth="true"/>
    <col min="13059" max="13059" width="12.875" style="2" customWidth="true"/>
    <col min="13060" max="13060" width="11.25" style="2" customWidth="true"/>
    <col min="13061" max="13061" width="12.375" style="2" customWidth="true"/>
    <col min="13062" max="13062" width="12.25" style="2" customWidth="true"/>
    <col min="13063" max="13063" width="10.125" style="2" customWidth="true"/>
    <col min="13064" max="13064" width="12.25" style="2" customWidth="true"/>
    <col min="13065" max="13065" width="12.125" style="2" customWidth="true"/>
    <col min="13066" max="13066" width="10.375" style="2" customWidth="true"/>
    <col min="13067" max="13312" width="9" style="2"/>
    <col min="13313" max="13313" width="37.125" style="2" customWidth="true"/>
    <col min="13314" max="13314" width="11" style="2" customWidth="true"/>
    <col min="13315" max="13315" width="12.875" style="2" customWidth="true"/>
    <col min="13316" max="13316" width="11.25" style="2" customWidth="true"/>
    <col min="13317" max="13317" width="12.375" style="2" customWidth="true"/>
    <col min="13318" max="13318" width="12.25" style="2" customWidth="true"/>
    <col min="13319" max="13319" width="10.125" style="2" customWidth="true"/>
    <col min="13320" max="13320" width="12.25" style="2" customWidth="true"/>
    <col min="13321" max="13321" width="12.125" style="2" customWidth="true"/>
    <col min="13322" max="13322" width="10.375" style="2" customWidth="true"/>
    <col min="13323" max="13568" width="9" style="2"/>
    <col min="13569" max="13569" width="37.125" style="2" customWidth="true"/>
    <col min="13570" max="13570" width="11" style="2" customWidth="true"/>
    <col min="13571" max="13571" width="12.875" style="2" customWidth="true"/>
    <col min="13572" max="13572" width="11.25" style="2" customWidth="true"/>
    <col min="13573" max="13573" width="12.375" style="2" customWidth="true"/>
    <col min="13574" max="13574" width="12.25" style="2" customWidth="true"/>
    <col min="13575" max="13575" width="10.125" style="2" customWidth="true"/>
    <col min="13576" max="13576" width="12.25" style="2" customWidth="true"/>
    <col min="13577" max="13577" width="12.125" style="2" customWidth="true"/>
    <col min="13578" max="13578" width="10.375" style="2" customWidth="true"/>
    <col min="13579" max="13824" width="9" style="2"/>
    <col min="13825" max="13825" width="37.125" style="2" customWidth="true"/>
    <col min="13826" max="13826" width="11" style="2" customWidth="true"/>
    <col min="13827" max="13827" width="12.875" style="2" customWidth="true"/>
    <col min="13828" max="13828" width="11.25" style="2" customWidth="true"/>
    <col min="13829" max="13829" width="12.375" style="2" customWidth="true"/>
    <col min="13830" max="13830" width="12.25" style="2" customWidth="true"/>
    <col min="13831" max="13831" width="10.125" style="2" customWidth="true"/>
    <col min="13832" max="13832" width="12.25" style="2" customWidth="true"/>
    <col min="13833" max="13833" width="12.125" style="2" customWidth="true"/>
    <col min="13834" max="13834" width="10.375" style="2" customWidth="true"/>
    <col min="13835" max="14080" width="9" style="2"/>
    <col min="14081" max="14081" width="37.125" style="2" customWidth="true"/>
    <col min="14082" max="14082" width="11" style="2" customWidth="true"/>
    <col min="14083" max="14083" width="12.875" style="2" customWidth="true"/>
    <col min="14084" max="14084" width="11.25" style="2" customWidth="true"/>
    <col min="14085" max="14085" width="12.375" style="2" customWidth="true"/>
    <col min="14086" max="14086" width="12.25" style="2" customWidth="true"/>
    <col min="14087" max="14087" width="10.125" style="2" customWidth="true"/>
    <col min="14088" max="14088" width="12.25" style="2" customWidth="true"/>
    <col min="14089" max="14089" width="12.125" style="2" customWidth="true"/>
    <col min="14090" max="14090" width="10.375" style="2" customWidth="true"/>
    <col min="14091" max="14336" width="9" style="2"/>
    <col min="14337" max="14337" width="37.125" style="2" customWidth="true"/>
    <col min="14338" max="14338" width="11" style="2" customWidth="true"/>
    <col min="14339" max="14339" width="12.875" style="2" customWidth="true"/>
    <col min="14340" max="14340" width="11.25" style="2" customWidth="true"/>
    <col min="14341" max="14341" width="12.375" style="2" customWidth="true"/>
    <col min="14342" max="14342" width="12.25" style="2" customWidth="true"/>
    <col min="14343" max="14343" width="10.125" style="2" customWidth="true"/>
    <col min="14344" max="14344" width="12.25" style="2" customWidth="true"/>
    <col min="14345" max="14345" width="12.125" style="2" customWidth="true"/>
    <col min="14346" max="14346" width="10.375" style="2" customWidth="true"/>
    <col min="14347" max="14592" width="9" style="2"/>
    <col min="14593" max="14593" width="37.125" style="2" customWidth="true"/>
    <col min="14594" max="14594" width="11" style="2" customWidth="true"/>
    <col min="14595" max="14595" width="12.875" style="2" customWidth="true"/>
    <col min="14596" max="14596" width="11.25" style="2" customWidth="true"/>
    <col min="14597" max="14597" width="12.375" style="2" customWidth="true"/>
    <col min="14598" max="14598" width="12.25" style="2" customWidth="true"/>
    <col min="14599" max="14599" width="10.125" style="2" customWidth="true"/>
    <col min="14600" max="14600" width="12.25" style="2" customWidth="true"/>
    <col min="14601" max="14601" width="12.125" style="2" customWidth="true"/>
    <col min="14602" max="14602" width="10.375" style="2" customWidth="true"/>
    <col min="14603" max="14848" width="9" style="2"/>
    <col min="14849" max="14849" width="37.125" style="2" customWidth="true"/>
    <col min="14850" max="14850" width="11" style="2" customWidth="true"/>
    <col min="14851" max="14851" width="12.875" style="2" customWidth="true"/>
    <col min="14852" max="14852" width="11.25" style="2" customWidth="true"/>
    <col min="14853" max="14853" width="12.375" style="2" customWidth="true"/>
    <col min="14854" max="14854" width="12.25" style="2" customWidth="true"/>
    <col min="14855" max="14855" width="10.125" style="2" customWidth="true"/>
    <col min="14856" max="14856" width="12.25" style="2" customWidth="true"/>
    <col min="14857" max="14857" width="12.125" style="2" customWidth="true"/>
    <col min="14858" max="14858" width="10.375" style="2" customWidth="true"/>
    <col min="14859" max="15104" width="9" style="2"/>
    <col min="15105" max="15105" width="37.125" style="2" customWidth="true"/>
    <col min="15106" max="15106" width="11" style="2" customWidth="true"/>
    <col min="15107" max="15107" width="12.875" style="2" customWidth="true"/>
    <col min="15108" max="15108" width="11.25" style="2" customWidth="true"/>
    <col min="15109" max="15109" width="12.375" style="2" customWidth="true"/>
    <col min="15110" max="15110" width="12.25" style="2" customWidth="true"/>
    <col min="15111" max="15111" width="10.125" style="2" customWidth="true"/>
    <col min="15112" max="15112" width="12.25" style="2" customWidth="true"/>
    <col min="15113" max="15113" width="12.125" style="2" customWidth="true"/>
    <col min="15114" max="15114" width="10.375" style="2" customWidth="true"/>
    <col min="15115" max="15360" width="9" style="2"/>
    <col min="15361" max="15361" width="37.125" style="2" customWidth="true"/>
    <col min="15362" max="15362" width="11" style="2" customWidth="true"/>
    <col min="15363" max="15363" width="12.875" style="2" customWidth="true"/>
    <col min="15364" max="15364" width="11.25" style="2" customWidth="true"/>
    <col min="15365" max="15365" width="12.375" style="2" customWidth="true"/>
    <col min="15366" max="15366" width="12.25" style="2" customWidth="true"/>
    <col min="15367" max="15367" width="10.125" style="2" customWidth="true"/>
    <col min="15368" max="15368" width="12.25" style="2" customWidth="true"/>
    <col min="15369" max="15369" width="12.125" style="2" customWidth="true"/>
    <col min="15370" max="15370" width="10.375" style="2" customWidth="true"/>
    <col min="15371" max="15616" width="9" style="2"/>
    <col min="15617" max="15617" width="37.125" style="2" customWidth="true"/>
    <col min="15618" max="15618" width="11" style="2" customWidth="true"/>
    <col min="15619" max="15619" width="12.875" style="2" customWidth="true"/>
    <col min="15620" max="15620" width="11.25" style="2" customWidth="true"/>
    <col min="15621" max="15621" width="12.375" style="2" customWidth="true"/>
    <col min="15622" max="15622" width="12.25" style="2" customWidth="true"/>
    <col min="15623" max="15623" width="10.125" style="2" customWidth="true"/>
    <col min="15624" max="15624" width="12.25" style="2" customWidth="true"/>
    <col min="15625" max="15625" width="12.125" style="2" customWidth="true"/>
    <col min="15626" max="15626" width="10.375" style="2" customWidth="true"/>
    <col min="15627" max="15872" width="9" style="2"/>
    <col min="15873" max="15873" width="37.125" style="2" customWidth="true"/>
    <col min="15874" max="15874" width="11" style="2" customWidth="true"/>
    <col min="15875" max="15875" width="12.875" style="2" customWidth="true"/>
    <col min="15876" max="15876" width="11.25" style="2" customWidth="true"/>
    <col min="15877" max="15877" width="12.375" style="2" customWidth="true"/>
    <col min="15878" max="15878" width="12.25" style="2" customWidth="true"/>
    <col min="15879" max="15879" width="10.125" style="2" customWidth="true"/>
    <col min="15880" max="15880" width="12.25" style="2" customWidth="true"/>
    <col min="15881" max="15881" width="12.125" style="2" customWidth="true"/>
    <col min="15882" max="15882" width="10.375" style="2" customWidth="true"/>
    <col min="15883" max="16128" width="9" style="2"/>
    <col min="16129" max="16129" width="37.125" style="2" customWidth="true"/>
    <col min="16130" max="16130" width="11" style="2" customWidth="true"/>
    <col min="16131" max="16131" width="12.875" style="2" customWidth="true"/>
    <col min="16132" max="16132" width="11.25" style="2" customWidth="true"/>
    <col min="16133" max="16133" width="12.375" style="2" customWidth="true"/>
    <col min="16134" max="16134" width="12.25" style="2" customWidth="true"/>
    <col min="16135" max="16135" width="10.125" style="2" customWidth="true"/>
    <col min="16136" max="16136" width="12.25" style="2" customWidth="true"/>
    <col min="16137" max="16137" width="12.125" style="2" customWidth="true"/>
    <col min="16138" max="16138" width="10.375" style="2" customWidth="true"/>
    <col min="16139" max="16384" width="9" style="2"/>
  </cols>
  <sheetData>
    <row r="1" ht="20.25" spans="1:1">
      <c r="A1" s="6"/>
    </row>
    <row r="2" ht="29.25" spans="1:12">
      <c r="A2" s="7" t="s">
        <v>105</v>
      </c>
      <c r="B2" s="7"/>
      <c r="C2" s="7"/>
      <c r="D2" s="7"/>
      <c r="E2" s="7"/>
      <c r="F2" s="7"/>
      <c r="G2" s="7"/>
      <c r="H2" s="7"/>
      <c r="I2" s="7"/>
      <c r="J2" s="7"/>
      <c r="K2" s="40"/>
      <c r="L2" s="40"/>
    </row>
    <row r="3" spans="1:12">
      <c r="A3" s="8" t="s">
        <v>69</v>
      </c>
      <c r="B3" s="8"/>
      <c r="C3" s="8"/>
      <c r="D3" s="8"/>
      <c r="E3" s="8"/>
      <c r="F3" s="8"/>
      <c r="G3" s="8"/>
      <c r="H3" s="8"/>
      <c r="I3" s="8"/>
      <c r="J3" s="8"/>
      <c r="K3" s="40"/>
      <c r="L3" s="40"/>
    </row>
    <row r="4" spans="1:12">
      <c r="A4" s="9" t="s">
        <v>3</v>
      </c>
      <c r="B4" s="10" t="s">
        <v>4</v>
      </c>
      <c r="C4" s="11"/>
      <c r="D4" s="11"/>
      <c r="E4" s="11"/>
      <c r="F4" s="11"/>
      <c r="G4" s="32"/>
      <c r="H4" s="33" t="s">
        <v>5</v>
      </c>
      <c r="I4" s="33"/>
      <c r="J4" s="33"/>
      <c r="K4" s="41"/>
      <c r="L4" s="41"/>
    </row>
    <row r="5" spans="1:12">
      <c r="A5" s="9"/>
      <c r="B5" s="12" t="s">
        <v>6</v>
      </c>
      <c r="C5" s="13" t="s">
        <v>7</v>
      </c>
      <c r="D5" s="14" t="s">
        <v>8</v>
      </c>
      <c r="E5" s="34" t="s">
        <v>9</v>
      </c>
      <c r="F5" s="35" t="s">
        <v>10</v>
      </c>
      <c r="G5" s="35"/>
      <c r="H5" s="36" t="s">
        <v>11</v>
      </c>
      <c r="I5" s="42" t="s">
        <v>70</v>
      </c>
      <c r="J5" s="42"/>
      <c r="K5" s="41"/>
      <c r="L5" s="41"/>
    </row>
    <row r="6" spans="1:12">
      <c r="A6" s="9"/>
      <c r="B6" s="12"/>
      <c r="C6" s="15"/>
      <c r="D6" s="16"/>
      <c r="E6" s="37"/>
      <c r="F6" s="35" t="s">
        <v>13</v>
      </c>
      <c r="G6" s="35" t="s">
        <v>14</v>
      </c>
      <c r="H6" s="36"/>
      <c r="I6" s="43" t="s">
        <v>13</v>
      </c>
      <c r="J6" s="43" t="s">
        <v>14</v>
      </c>
      <c r="K6" s="41"/>
      <c r="L6" s="44"/>
    </row>
    <row r="7" spans="1:12">
      <c r="A7" s="17" t="s">
        <v>71</v>
      </c>
      <c r="B7" s="18"/>
      <c r="C7" s="19"/>
      <c r="D7" s="20"/>
      <c r="E7" s="24"/>
      <c r="F7" s="24"/>
      <c r="G7" s="20"/>
      <c r="H7" s="18"/>
      <c r="I7" s="22"/>
      <c r="J7" s="20"/>
      <c r="K7" s="45"/>
      <c r="L7" s="44"/>
    </row>
    <row r="8" s="1" customFormat="true" spans="1:12">
      <c r="A8" s="21" t="s">
        <v>72</v>
      </c>
      <c r="B8" s="22">
        <f>B9+B19+B28+B29+B33</f>
        <v>331</v>
      </c>
      <c r="C8" s="22">
        <f t="shared" ref="C8:H8" si="0">C9+C19+C28+C29+C33</f>
        <v>12</v>
      </c>
      <c r="D8" s="20">
        <f>C8/B8*100</f>
        <v>3.62537764350453</v>
      </c>
      <c r="E8" s="24">
        <f t="shared" si="0"/>
        <v>47</v>
      </c>
      <c r="F8" s="24">
        <f>C8-E8</f>
        <v>-35</v>
      </c>
      <c r="G8" s="20">
        <f>F8/E8*100</f>
        <v>-74.468085106383</v>
      </c>
      <c r="H8" s="22">
        <f t="shared" si="0"/>
        <v>1027.5</v>
      </c>
      <c r="I8" s="22">
        <f t="shared" ref="I8:I34" si="1">H8-B8</f>
        <v>696.5</v>
      </c>
      <c r="J8" s="20">
        <f>I8/B8*100</f>
        <v>210.422960725076</v>
      </c>
      <c r="K8" s="41"/>
      <c r="L8" s="44"/>
    </row>
    <row r="9" spans="1:12">
      <c r="A9" s="23" t="s">
        <v>73</v>
      </c>
      <c r="B9" s="24">
        <f>SUM(B10:B18)</f>
        <v>131</v>
      </c>
      <c r="C9" s="24">
        <f t="shared" ref="C9:H9" si="2">SUM(C10:C18)</f>
        <v>12</v>
      </c>
      <c r="D9" s="20">
        <f>C9/B9*100</f>
        <v>9.16030534351145</v>
      </c>
      <c r="E9" s="24">
        <f t="shared" si="2"/>
        <v>47</v>
      </c>
      <c r="F9" s="24">
        <f>C9-E9</f>
        <v>-35</v>
      </c>
      <c r="G9" s="20">
        <f>F9/E9*100</f>
        <v>-74.468085106383</v>
      </c>
      <c r="H9" s="24">
        <f t="shared" si="2"/>
        <v>974.5</v>
      </c>
      <c r="I9" s="22">
        <f t="shared" si="1"/>
        <v>843.5</v>
      </c>
      <c r="J9" s="20">
        <f>I9/B9*100</f>
        <v>643.893129770992</v>
      </c>
      <c r="K9" s="45"/>
      <c r="L9" s="44"/>
    </row>
    <row r="10" hidden="true" spans="1:12">
      <c r="A10" s="23" t="s">
        <v>74</v>
      </c>
      <c r="B10" s="24"/>
      <c r="C10" s="25"/>
      <c r="D10" s="20"/>
      <c r="E10" s="24"/>
      <c r="F10" s="24"/>
      <c r="G10" s="20"/>
      <c r="H10" s="24"/>
      <c r="I10" s="22">
        <f t="shared" si="1"/>
        <v>0</v>
      </c>
      <c r="J10" s="20"/>
      <c r="K10" s="45"/>
      <c r="L10" s="44"/>
    </row>
    <row r="11" hidden="true" spans="1:12">
      <c r="A11" s="26" t="s">
        <v>75</v>
      </c>
      <c r="B11" s="24"/>
      <c r="C11" s="25"/>
      <c r="D11" s="20"/>
      <c r="E11" s="24"/>
      <c r="F11" s="24"/>
      <c r="G11" s="20"/>
      <c r="H11" s="24"/>
      <c r="I11" s="22">
        <f t="shared" si="1"/>
        <v>0</v>
      </c>
      <c r="J11" s="20"/>
      <c r="K11" s="45"/>
      <c r="L11" s="44"/>
    </row>
    <row r="12" hidden="true" spans="1:12">
      <c r="A12" s="26" t="s">
        <v>76</v>
      </c>
      <c r="B12" s="24"/>
      <c r="C12" s="25"/>
      <c r="D12" s="20"/>
      <c r="E12" s="24"/>
      <c r="F12" s="24"/>
      <c r="G12" s="20"/>
      <c r="H12" s="24"/>
      <c r="I12" s="22">
        <f t="shared" si="1"/>
        <v>0</v>
      </c>
      <c r="J12" s="20"/>
      <c r="K12" s="45"/>
      <c r="L12" s="44"/>
    </row>
    <row r="13" spans="1:12">
      <c r="A13" s="23" t="s">
        <v>77</v>
      </c>
      <c r="B13" s="24">
        <v>9</v>
      </c>
      <c r="C13" s="25">
        <v>5</v>
      </c>
      <c r="D13" s="20"/>
      <c r="E13" s="24"/>
      <c r="F13" s="24"/>
      <c r="G13" s="20"/>
      <c r="H13" s="24"/>
      <c r="I13" s="22">
        <f t="shared" si="1"/>
        <v>-9</v>
      </c>
      <c r="J13" s="20"/>
      <c r="K13" s="45"/>
      <c r="L13" s="44"/>
    </row>
    <row r="14" hidden="true" spans="1:12">
      <c r="A14" s="23" t="s">
        <v>78</v>
      </c>
      <c r="B14" s="24"/>
      <c r="C14" s="25"/>
      <c r="D14" s="20"/>
      <c r="E14" s="24"/>
      <c r="F14" s="24"/>
      <c r="G14" s="20"/>
      <c r="H14" s="24"/>
      <c r="I14" s="22">
        <f t="shared" si="1"/>
        <v>0</v>
      </c>
      <c r="J14" s="20"/>
      <c r="K14" s="45"/>
      <c r="L14" s="44"/>
    </row>
    <row r="15" hidden="true" spans="1:12">
      <c r="A15" s="23" t="s">
        <v>79</v>
      </c>
      <c r="B15" s="24"/>
      <c r="C15" s="25"/>
      <c r="D15" s="20"/>
      <c r="E15" s="24"/>
      <c r="F15" s="24"/>
      <c r="G15" s="20"/>
      <c r="H15" s="24"/>
      <c r="I15" s="22">
        <f t="shared" si="1"/>
        <v>0</v>
      </c>
      <c r="J15" s="20"/>
      <c r="K15" s="45"/>
      <c r="L15" s="44"/>
    </row>
    <row r="16" hidden="true" spans="1:12">
      <c r="A16" s="26" t="s">
        <v>80</v>
      </c>
      <c r="B16" s="24"/>
      <c r="C16" s="25"/>
      <c r="D16" s="20"/>
      <c r="E16" s="24"/>
      <c r="F16" s="24"/>
      <c r="G16" s="20"/>
      <c r="H16" s="24"/>
      <c r="I16" s="22">
        <f t="shared" si="1"/>
        <v>0</v>
      </c>
      <c r="J16" s="20"/>
      <c r="K16" s="45"/>
      <c r="L16" s="44"/>
    </row>
    <row r="17" hidden="true" spans="1:12">
      <c r="A17" s="23" t="s">
        <v>81</v>
      </c>
      <c r="B17" s="24"/>
      <c r="C17" s="25"/>
      <c r="D17" s="20"/>
      <c r="E17" s="24"/>
      <c r="F17" s="24"/>
      <c r="G17" s="20"/>
      <c r="H17" s="24"/>
      <c r="I17" s="22">
        <f t="shared" si="1"/>
        <v>0</v>
      </c>
      <c r="J17" s="20"/>
      <c r="K17" s="45"/>
      <c r="L17" s="44"/>
    </row>
    <row r="18" spans="1:12">
      <c r="A18" s="23" t="s">
        <v>82</v>
      </c>
      <c r="B18" s="24">
        <v>122</v>
      </c>
      <c r="C18" s="25">
        <v>7</v>
      </c>
      <c r="D18" s="20">
        <f>C18/B18*100</f>
        <v>5.73770491803279</v>
      </c>
      <c r="E18" s="24">
        <v>47</v>
      </c>
      <c r="F18" s="24">
        <f>C18-E18</f>
        <v>-40</v>
      </c>
      <c r="G18" s="20">
        <f>F18/E18*100</f>
        <v>-85.1063829787234</v>
      </c>
      <c r="H18" s="24">
        <f>966.5+8</f>
        <v>974.5</v>
      </c>
      <c r="I18" s="22">
        <f t="shared" si="1"/>
        <v>852.5</v>
      </c>
      <c r="J18" s="20">
        <f>I18/B18*100</f>
        <v>698.770491803279</v>
      </c>
      <c r="K18" s="45"/>
      <c r="L18" s="44"/>
    </row>
    <row r="19" spans="1:12">
      <c r="A19" s="23" t="s">
        <v>83</v>
      </c>
      <c r="B19" s="24">
        <f>SUM(B20:B27)</f>
        <v>0</v>
      </c>
      <c r="C19" s="24">
        <f>SUM(C20:C27)</f>
        <v>0</v>
      </c>
      <c r="D19" s="20"/>
      <c r="E19" s="24"/>
      <c r="F19" s="24"/>
      <c r="G19" s="20"/>
      <c r="H19" s="24"/>
      <c r="I19" s="22">
        <f t="shared" si="1"/>
        <v>0</v>
      </c>
      <c r="J19" s="20"/>
      <c r="K19" s="45"/>
      <c r="L19" s="44"/>
    </row>
    <row r="20" hidden="true" spans="1:12">
      <c r="A20" s="23" t="s">
        <v>84</v>
      </c>
      <c r="B20" s="24"/>
      <c r="C20" s="25"/>
      <c r="D20" s="20"/>
      <c r="E20" s="24"/>
      <c r="F20" s="24"/>
      <c r="G20" s="20"/>
      <c r="H20" s="24"/>
      <c r="I20" s="22">
        <f t="shared" si="1"/>
        <v>0</v>
      </c>
      <c r="J20" s="20"/>
      <c r="K20" s="45"/>
      <c r="L20" s="44"/>
    </row>
    <row r="21" hidden="true" spans="1:12">
      <c r="A21" s="26" t="s">
        <v>85</v>
      </c>
      <c r="B21" s="24"/>
      <c r="C21" s="25"/>
      <c r="D21" s="20"/>
      <c r="E21" s="24"/>
      <c r="F21" s="24"/>
      <c r="G21" s="20"/>
      <c r="H21" s="24"/>
      <c r="I21" s="22">
        <f t="shared" si="1"/>
        <v>0</v>
      </c>
      <c r="J21" s="20"/>
      <c r="K21" s="45"/>
      <c r="L21" s="44"/>
    </row>
    <row r="22" hidden="true" spans="1:12">
      <c r="A22" s="26" t="s">
        <v>86</v>
      </c>
      <c r="B22" s="24"/>
      <c r="C22" s="25"/>
      <c r="D22" s="20"/>
      <c r="E22" s="24"/>
      <c r="F22" s="24"/>
      <c r="G22" s="20"/>
      <c r="H22" s="24"/>
      <c r="I22" s="22">
        <f t="shared" si="1"/>
        <v>0</v>
      </c>
      <c r="J22" s="20"/>
      <c r="K22" s="45"/>
      <c r="L22" s="44"/>
    </row>
    <row r="23" hidden="true" spans="1:12">
      <c r="A23" s="23" t="s">
        <v>87</v>
      </c>
      <c r="B23" s="24"/>
      <c r="C23" s="25"/>
      <c r="D23" s="20"/>
      <c r="E23" s="24"/>
      <c r="F23" s="24"/>
      <c r="G23" s="20"/>
      <c r="H23" s="24"/>
      <c r="I23" s="22">
        <f t="shared" si="1"/>
        <v>0</v>
      </c>
      <c r="J23" s="20"/>
      <c r="K23" s="45"/>
      <c r="L23" s="44"/>
    </row>
    <row r="24" hidden="true" spans="1:12">
      <c r="A24" s="23" t="s">
        <v>88</v>
      </c>
      <c r="B24" s="24"/>
      <c r="C24" s="25"/>
      <c r="D24" s="20"/>
      <c r="E24" s="24"/>
      <c r="F24" s="24"/>
      <c r="G24" s="20"/>
      <c r="H24" s="24"/>
      <c r="I24" s="22">
        <f t="shared" si="1"/>
        <v>0</v>
      </c>
      <c r="J24" s="20"/>
      <c r="K24" s="45"/>
      <c r="L24" s="44"/>
    </row>
    <row r="25" hidden="true" spans="1:12">
      <c r="A25" s="27" t="s">
        <v>89</v>
      </c>
      <c r="B25" s="24"/>
      <c r="C25" s="25"/>
      <c r="D25" s="20"/>
      <c r="E25" s="24"/>
      <c r="F25" s="24"/>
      <c r="G25" s="20"/>
      <c r="H25" s="24"/>
      <c r="I25" s="22">
        <f t="shared" si="1"/>
        <v>0</v>
      </c>
      <c r="J25" s="20"/>
      <c r="K25" s="45"/>
      <c r="L25" s="44"/>
    </row>
    <row r="26" hidden="true" spans="1:12">
      <c r="A26" s="26" t="s">
        <v>90</v>
      </c>
      <c r="B26" s="24"/>
      <c r="C26" s="25"/>
      <c r="D26" s="20"/>
      <c r="E26" s="24"/>
      <c r="F26" s="24"/>
      <c r="G26" s="20"/>
      <c r="H26" s="24"/>
      <c r="I26" s="22">
        <f t="shared" si="1"/>
        <v>0</v>
      </c>
      <c r="J26" s="20"/>
      <c r="K26" s="45"/>
      <c r="L26" s="44"/>
    </row>
    <row r="27" hidden="true" spans="1:12">
      <c r="A27" s="23" t="s">
        <v>91</v>
      </c>
      <c r="B27" s="24"/>
      <c r="C27" s="25"/>
      <c r="D27" s="20"/>
      <c r="E27" s="24"/>
      <c r="F27" s="24"/>
      <c r="G27" s="20"/>
      <c r="H27" s="24"/>
      <c r="I27" s="22">
        <f t="shared" si="1"/>
        <v>0</v>
      </c>
      <c r="J27" s="20"/>
      <c r="K27" s="45"/>
      <c r="L27" s="44"/>
    </row>
    <row r="28" spans="1:12">
      <c r="A28" s="23" t="s">
        <v>92</v>
      </c>
      <c r="B28" s="24"/>
      <c r="C28" s="25"/>
      <c r="D28" s="20"/>
      <c r="E28" s="24"/>
      <c r="F28" s="24"/>
      <c r="G28" s="20"/>
      <c r="H28" s="24"/>
      <c r="I28" s="22">
        <f t="shared" si="1"/>
        <v>0</v>
      </c>
      <c r="J28" s="20"/>
      <c r="K28" s="45"/>
      <c r="L28" s="44"/>
    </row>
    <row r="29" spans="1:12">
      <c r="A29" s="23" t="s">
        <v>93</v>
      </c>
      <c r="B29" s="24"/>
      <c r="C29" s="25"/>
      <c r="D29" s="20"/>
      <c r="E29" s="24"/>
      <c r="F29" s="24"/>
      <c r="G29" s="20"/>
      <c r="H29" s="24"/>
      <c r="I29" s="22">
        <f t="shared" si="1"/>
        <v>0</v>
      </c>
      <c r="J29" s="20"/>
      <c r="K29" s="45"/>
      <c r="L29" s="44"/>
    </row>
    <row r="30" hidden="true" spans="1:12">
      <c r="A30" s="23" t="s">
        <v>94</v>
      </c>
      <c r="B30" s="24"/>
      <c r="C30" s="25"/>
      <c r="D30" s="20"/>
      <c r="E30" s="24"/>
      <c r="F30" s="24"/>
      <c r="G30" s="20"/>
      <c r="H30" s="24"/>
      <c r="I30" s="22">
        <f t="shared" si="1"/>
        <v>0</v>
      </c>
      <c r="J30" s="20"/>
      <c r="K30" s="45"/>
      <c r="L30" s="44"/>
    </row>
    <row r="31" hidden="true" spans="1:12">
      <c r="A31" s="26" t="s">
        <v>95</v>
      </c>
      <c r="B31" s="24"/>
      <c r="C31" s="25"/>
      <c r="D31" s="20"/>
      <c r="E31" s="24"/>
      <c r="F31" s="24"/>
      <c r="G31" s="20"/>
      <c r="H31" s="24"/>
      <c r="I31" s="22">
        <f t="shared" si="1"/>
        <v>0</v>
      </c>
      <c r="J31" s="20"/>
      <c r="K31" s="45"/>
      <c r="L31" s="44"/>
    </row>
    <row r="32" hidden="true" spans="1:12">
      <c r="A32" s="23" t="s">
        <v>96</v>
      </c>
      <c r="B32" s="28"/>
      <c r="C32" s="25"/>
      <c r="D32" s="20"/>
      <c r="E32" s="24"/>
      <c r="F32" s="24"/>
      <c r="G32" s="20"/>
      <c r="H32" s="24"/>
      <c r="I32" s="22">
        <f t="shared" si="1"/>
        <v>0</v>
      </c>
      <c r="J32" s="20"/>
      <c r="K32" s="45"/>
      <c r="L32" s="44"/>
    </row>
    <row r="33" spans="1:12">
      <c r="A33" s="23" t="s">
        <v>97</v>
      </c>
      <c r="B33" s="24">
        <v>200</v>
      </c>
      <c r="C33" s="25"/>
      <c r="D33" s="20">
        <f>C33/B33*100</f>
        <v>0</v>
      </c>
      <c r="E33" s="24"/>
      <c r="F33" s="24">
        <f>C33-E33</f>
        <v>0</v>
      </c>
      <c r="G33" s="20"/>
      <c r="H33" s="24">
        <v>53</v>
      </c>
      <c r="I33" s="22">
        <f t="shared" si="1"/>
        <v>-147</v>
      </c>
      <c r="J33" s="20">
        <f>I33/B33*100</f>
        <v>-73.5</v>
      </c>
      <c r="K33" s="45"/>
      <c r="L33" s="44"/>
    </row>
    <row r="34" s="1" customFormat="true" spans="1:12">
      <c r="A34" s="29" t="s">
        <v>98</v>
      </c>
      <c r="B34" s="22">
        <f>B8+B7</f>
        <v>331</v>
      </c>
      <c r="C34" s="22">
        <f t="shared" ref="C34:H34" si="3">C8+C7</f>
        <v>12</v>
      </c>
      <c r="D34" s="20">
        <f>C34/B34*100</f>
        <v>3.62537764350453</v>
      </c>
      <c r="E34" s="22">
        <f t="shared" si="3"/>
        <v>47</v>
      </c>
      <c r="F34" s="24">
        <f>C34-E34</f>
        <v>-35</v>
      </c>
      <c r="G34" s="20">
        <f>F34/E34*100</f>
        <v>-74.468085106383</v>
      </c>
      <c r="H34" s="22">
        <f t="shared" si="3"/>
        <v>1027.5</v>
      </c>
      <c r="I34" s="22">
        <f t="shared" si="1"/>
        <v>696.5</v>
      </c>
      <c r="J34" s="20">
        <f>I34/B34*100</f>
        <v>210.422960725076</v>
      </c>
      <c r="K34" s="41"/>
      <c r="L34" s="41"/>
    </row>
    <row r="35" s="1" customFormat="true" spans="1:12">
      <c r="A35" s="21" t="s">
        <v>99</v>
      </c>
      <c r="B35" s="22">
        <f>SUM(B36:B38)</f>
        <v>1283</v>
      </c>
      <c r="C35" s="22">
        <f>SUM(C36:C38)</f>
        <v>1220</v>
      </c>
      <c r="D35" s="20"/>
      <c r="E35" s="22"/>
      <c r="F35" s="22"/>
      <c r="G35" s="22"/>
      <c r="H35" s="22">
        <f>SUM(H36:H38)</f>
        <v>437.5</v>
      </c>
      <c r="I35" s="22"/>
      <c r="J35" s="46"/>
      <c r="K35" s="41"/>
      <c r="L35" s="41"/>
    </row>
    <row r="36" s="1" customFormat="true" spans="1:12">
      <c r="A36" s="30" t="s">
        <v>100</v>
      </c>
      <c r="B36" s="22"/>
      <c r="C36" s="22"/>
      <c r="D36" s="20"/>
      <c r="E36" s="38"/>
      <c r="F36" s="22"/>
      <c r="G36" s="20"/>
      <c r="H36" s="22"/>
      <c r="I36" s="22"/>
      <c r="J36" s="46"/>
      <c r="K36" s="41"/>
      <c r="L36" s="41"/>
    </row>
    <row r="37" spans="1:12">
      <c r="A37" s="23" t="s">
        <v>101</v>
      </c>
      <c r="B37" s="24">
        <v>1283</v>
      </c>
      <c r="C37" s="25">
        <v>1212</v>
      </c>
      <c r="D37" s="20"/>
      <c r="E37" s="19"/>
      <c r="F37" s="24"/>
      <c r="G37" s="39"/>
      <c r="H37" s="24">
        <v>437.5</v>
      </c>
      <c r="I37" s="24"/>
      <c r="J37" s="47"/>
      <c r="K37" s="40"/>
      <c r="L37" s="40"/>
    </row>
    <row r="38" ht="16.5" spans="1:12">
      <c r="A38" s="23" t="s">
        <v>102</v>
      </c>
      <c r="B38" s="24"/>
      <c r="C38" s="25">
        <v>8</v>
      </c>
      <c r="D38" s="20"/>
      <c r="E38" s="19"/>
      <c r="F38" s="24"/>
      <c r="G38" s="39"/>
      <c r="H38" s="24"/>
      <c r="I38" s="24"/>
      <c r="J38" s="47"/>
      <c r="K38" s="48"/>
      <c r="L38" s="48"/>
    </row>
    <row r="39" s="1" customFormat="true" ht="18" spans="1:12">
      <c r="A39" s="29" t="s">
        <v>103</v>
      </c>
      <c r="B39" s="22">
        <f>B35+B34</f>
        <v>1614</v>
      </c>
      <c r="C39" s="22">
        <f>C35+C34</f>
        <v>1232</v>
      </c>
      <c r="D39" s="20"/>
      <c r="E39" s="22"/>
      <c r="F39" s="22"/>
      <c r="G39" s="22"/>
      <c r="H39" s="22">
        <f>H35+H34</f>
        <v>1465</v>
      </c>
      <c r="I39" s="22"/>
      <c r="J39" s="46"/>
      <c r="K39" s="49"/>
      <c r="L39" s="49"/>
    </row>
    <row r="40" spans="1:1">
      <c r="A40" s="31"/>
    </row>
    <row r="45" hidden="true"/>
    <row r="47" hidden="true"/>
    <row r="48" hidden="true"/>
    <row r="51" hidden="true"/>
    <row r="52" hidden="true"/>
    <row r="53" hidden="true"/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rintOptions horizontalCentered="true"/>
  <pageMargins left="0.707638888888889" right="0.707638888888889" top="0.707638888888889" bottom="0.471527777777778" header="0.313888888888889" footer="0.235416666666667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全市国资收入</vt:lpstr>
      <vt:lpstr>全市国资支出</vt:lpstr>
      <vt:lpstr>市级国资收入</vt:lpstr>
      <vt:lpstr>市级国资支出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gxxc</cp:lastModifiedBy>
  <dcterms:created xsi:type="dcterms:W3CDTF">2017-12-18T07:35:00Z</dcterms:created>
  <cp:lastPrinted>2022-01-25T09:30:00Z</cp:lastPrinted>
  <dcterms:modified xsi:type="dcterms:W3CDTF">2023-03-08T11:10:49Z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39B823674EA34D7C96133EEADE08FD9F</vt:lpwstr>
  </property>
</Properties>
</file>