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964" firstSheet="2" activeTab="2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一般公共预算支出表'!$A$1:$H$26</definedName>
    <definedName name="_xlnm.Print_Area" localSheetId="3">'表3 一般公共预算基本支出表'!$A$1:$E$22</definedName>
    <definedName name="_xlnm.Print_Area" localSheetId="4">'表4 一般公共预算“三公”经费支出表'!$A$1:$C$10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<sst xmlns="http://schemas.openxmlformats.org/spreadsheetml/2006/main" count="292">
  <si>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</si>
  <si>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</si>
  <si>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</si>
  <si>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</si>
  <si>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</si>
  <si>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</si>
  <si>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</si>
  <si>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</si>
  <si>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</si>
  <si>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</si>
  <si>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</si>
  <si>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</si>
  <si>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</si>
  <si>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</si>
  <si>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</si>
  <si>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</si>
  <si>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</si>
  <si>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</si>
  <si>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</si>
  <si>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</si>
  <si>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</si>
  <si>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</si>
  <si>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</si>
  <si>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</si>
  <si>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</si>
  <si>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</si>
  <si>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</si>
  <si>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</si>
  <si>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</si>
  <si>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</si>
  <si>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</si>
  <si>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</si>
  <si>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</si>
  <si>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</si>
  <si>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</si>
  <si>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</si>
  <si>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</si>
  <si>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</si>
  <si>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</si>
  <si>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</si>
  <si>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</si>
  <si>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</si>
  <si>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</si>
  <si>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</si>
  <si>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</si>
  <si>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</si>
  <si>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</si>
  <si>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</si>
  <si>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</si>
  <si>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</si>
  <si>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</si>
  <si>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</si>
  <si>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</si>
  <si>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</si>
  <si>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</si>
  <si>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</si>
  <si>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</si>
  <si>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</si>
  <si>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</si>
  <si>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201</t>
  </si>
  <si>
    <t>一般公共服务支出</t>
  </si>
  <si>
    <t>29</t>
  </si>
  <si>
    <t xml:space="preserve">  群众团体事务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</si>
  <si>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</si>
  <si>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</si>
  <si>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</si>
  <si>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</si>
  <si>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</si>
  <si>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50</t>
  </si>
  <si>
    <t xml:space="preserve">    事业运行</t>
  </si>
  <si>
    <t>99</t>
  </si>
  <si>
    <t xml:space="preserve">  其他一般公共服务支出</t>
  </si>
  <si>
    <t xml:space="preserve">    其他一般公共服务支出</t>
  </si>
  <si>
    <t>208</t>
  </si>
  <si>
    <t>社会保障和就业支出</t>
  </si>
  <si>
    <t>05</t>
  </si>
  <si>
    <t xml:space="preserve">  行政事业单位离退休</t>
  </si>
  <si>
    <t>机关事业单位基本养老保险缴费支出</t>
  </si>
  <si>
    <t>06</t>
  </si>
  <si>
    <t>职业年金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</si>
  <si>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</si>
  <si>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</si>
  <si>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</si>
  <si>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</si>
  <si>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</si>
  <si>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</si>
  <si>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</si>
  <si>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</si>
  <si>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</si>
  <si>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</si>
  <si>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</si>
  <si>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</si>
  <si>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</si>
  <si>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</si>
  <si>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</si>
  <si>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</si>
  <si>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</si>
  <si>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</si>
  <si>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</si>
  <si>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</si>
  <si>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</si>
  <si>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</si>
  <si>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</si>
  <si>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</si>
  <si>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>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</si>
  <si>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</si>
  <si>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</si>
  <si>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</si>
  <si>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</si>
  <si>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</si>
  <si>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</si>
  <si>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>邮电费</t>
  </si>
  <si>
    <t>物业管理费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</si>
  <si>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</si>
  <si>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</si>
  <si>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</si>
  <si>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</si>
  <si>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</si>
  <si>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</si>
  <si>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</si>
  <si>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</si>
  <si>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</si>
  <si>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</si>
  <si>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生活补助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</si>
  <si>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</si>
  <si>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</si>
  <si>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</si>
  <si>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</si>
  <si>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</si>
  <si>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</si>
  <si>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</si>
  <si>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</si>
  <si>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</si>
  <si>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</si>
  <si>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</si>
  <si>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</si>
  <si>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</si>
  <si>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</si>
  <si>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</si>
  <si>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</si>
  <si>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</si>
  <si>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</si>
  <si>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</si>
  <si>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</si>
  <si>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</si>
  <si>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</si>
  <si>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</si>
  <si>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</si>
  <si>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</si>
  <si>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</si>
  <si>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</si>
  <si>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</si>
  <si>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</si>
  <si>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</si>
  <si>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</si>
  <si>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</si>
  <si>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</si>
  <si>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</si>
  <si>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</si>
  <si>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</si>
  <si>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</si>
  <si>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</si>
  <si>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</si>
  <si>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</si>
  <si>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</si>
  <si>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</si>
  <si>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</si>
  <si>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</si>
  <si>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</si>
  <si>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</si>
  <si>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</si>
  <si>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</si>
  <si>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</si>
  <si>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</si>
  <si>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</si>
  <si>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</si>
  <si>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</si>
  <si>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</si>
  <si>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</si>
  <si>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</si>
  <si>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</si>
  <si>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</si>
  <si>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</si>
  <si>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</si>
  <si>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</si>
  <si>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</si>
  <si>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</si>
  <si>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</si>
  <si>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</si>
  <si>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</si>
  <si>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</si>
  <si>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</si>
  <si>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</si>
  <si>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</si>
  <si>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</si>
  <si>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</si>
  <si>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</si>
  <si>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</si>
  <si>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</si>
  <si>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</si>
  <si>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</si>
  <si>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</si>
  <si>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</si>
  <si>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</si>
  <si>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</si>
  <si>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</si>
  <si>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</si>
  <si>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</si>
  <si>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</si>
  <si>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</si>
  <si>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</si>
  <si>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</si>
  <si>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</si>
  <si>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</si>
  <si>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</si>
  <si>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</si>
  <si>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</si>
  <si>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</si>
  <si>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</si>
  <si>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</si>
  <si>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</si>
  <si>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</si>
  <si>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</si>
  <si>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</si>
  <si>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</si>
  <si>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</si>
  <si>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</si>
  <si>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</si>
  <si>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</si>
  <si>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</si>
  <si>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</si>
  <si>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</si>
  <si>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</si>
  <si>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</si>
  <si>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</si>
  <si>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</si>
  <si>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</si>
  <si>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</si>
  <si>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</si>
  <si>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</si>
  <si>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</si>
  <si>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</si>
  <si>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</si>
  <si>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</si>
  <si>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</si>
  <si>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</si>
  <si>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</si>
  <si>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</si>
  <si>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</si>
  <si>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</si>
  <si>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</si>
  <si>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</si>
  <si>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</si>
  <si>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t>附件7</t>
  </si>
  <si>
    <t>部门收入总表</t>
  </si>
  <si>
    <t>单位名称</t>
  </si>
  <si>
    <t>一般公共预算拨款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</si>
  <si>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</si>
  <si>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</si>
  <si>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</si>
  <si>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</si>
  <si>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</si>
  <si>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</si>
  <si>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</si>
  <si>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</si>
  <si>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</si>
  <si>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</si>
  <si>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</si>
  <si>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</si>
  <si>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</si>
  <si>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</si>
  <si>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</si>
  <si>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</si>
  <si>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</si>
  <si>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</si>
  <si>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</si>
  <si>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</si>
  <si>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</si>
  <si>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</si>
  <si>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</si>
  <si>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团委</t>
  </si>
  <si>
    <t xml:space="preserve">  中国共产主义青年团玉林市委员会</t>
  </si>
  <si>
    <t xml:space="preserve">    中国共产主义青年团玉林市委员会</t>
  </si>
  <si>
    <t xml:space="preserve">  市青少年学习实践与发展活动中心</t>
  </si>
  <si>
    <t xml:space="preserve">    市青少年学习实践与发展活动中心</t>
  </si>
  <si>
    <t>附件8</t>
  </si>
  <si>
    <t>部门支出总表</t>
  </si>
  <si>
    <t>单位名称（功能分类科目名称）</t>
  </si>
  <si>
    <t>181</t>
  </si>
  <si>
    <t xml:space="preserve">  181001</t>
  </si>
  <si>
    <t xml:space="preserve">    </t>
  </si>
  <si>
    <t xml:space="preserve">  181002</t>
  </si>
</sst>
</file>

<file path=xl/styles.xml><?xml version="1.0" encoding="utf-8"?>
<styleSheet xmlns="http://schemas.openxmlformats.org/spreadsheetml/2006/main">
  <numFmts count="29">
    <numFmt numFmtId="176" formatCode="#\ ??/??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-* #,##0.00_-;\-* #,##0.00_-;_-* &quot;-&quot;??_-;_-@_-"/>
    <numFmt numFmtId="178" formatCode="\$#,##0.00;\(\$#,##0.00\)"/>
    <numFmt numFmtId="41" formatCode="_ * #,##0_ ;_ * \-#,##0_ ;_ * &quot;-&quot;_ ;_ @_ "/>
    <numFmt numFmtId="179" formatCode="_-&quot;$&quot;* #,##0_-;\-&quot;$&quot;* #,##0_-;_-&quot;$&quot;* &quot;-&quot;_-;_-@_-"/>
    <numFmt numFmtId="180" formatCode="_-* #,##0.00&quot;$&quot;_-;\-* #,##0.00&quot;$&quot;_-;_-* &quot;-&quot;??&quot;$&quot;_-;_-@_-"/>
    <numFmt numFmtId="181" formatCode="#,##0.0_);\(#,##0.0\)"/>
    <numFmt numFmtId="182" formatCode="0.0"/>
    <numFmt numFmtId="183" formatCode="#,##0;\(#,##0\)"/>
    <numFmt numFmtId="184" formatCode="_-* #,##0_$_-;\-* #,##0_$_-;_-* &quot;-&quot;_$_-;_-@_-"/>
    <numFmt numFmtId="185" formatCode="_-&quot;$&quot;\ * #,##0_-;_-&quot;$&quot;\ * #,##0\-;_-&quot;$&quot;\ * &quot;-&quot;_-;_-@_-"/>
    <numFmt numFmtId="186" formatCode="&quot;$&quot;#,##0.00_);[Red]\(&quot;$&quot;#,##0.00\)"/>
    <numFmt numFmtId="187" formatCode="&quot;$&quot;\ #,##0.00_-;[Red]&quot;$&quot;\ #,##0.00\-"/>
    <numFmt numFmtId="188" formatCode="&quot;$&quot;\ #,##0_-;[Red]&quot;$&quot;\ #,##0\-"/>
    <numFmt numFmtId="189" formatCode="yy\.mm\.dd"/>
    <numFmt numFmtId="190" formatCode="#,##0;\-#,##0;&quot;-&quot;"/>
    <numFmt numFmtId="191" formatCode="&quot;$&quot;#,##0_);[Red]\(&quot;$&quot;#,##0\)"/>
    <numFmt numFmtId="192" formatCode="#,##0.00_ "/>
    <numFmt numFmtId="193" formatCode="0.00_ "/>
    <numFmt numFmtId="194" formatCode="_(&quot;$&quot;* #,##0.00_);_(&quot;$&quot;* \(#,##0.00\);_(&quot;$&quot;* &quot;-&quot;??_);_(@_)"/>
    <numFmt numFmtId="195" formatCode="\$#,##0;\(\$#,##0\)"/>
    <numFmt numFmtId="196" formatCode="_-&quot;$&quot;\ * #,##0.00_-;_-&quot;$&quot;\ * #,##0.00\-;_-&quot;$&quot;\ * &quot;-&quot;??_-;_-@_-"/>
    <numFmt numFmtId="197" formatCode="_(&quot;$&quot;* #,##0_);_(&quot;$&quot;* \(#,##0\);_(&quot;$&quot;* &quot;-&quot;_);_(@_)"/>
    <numFmt numFmtId="198" formatCode="_-* #,##0.00_$_-;\-* #,##0.00_$_-;_-* &quot;-&quot;??_$_-;_-@_-"/>
    <numFmt numFmtId="199" formatCode="_-* #,##0&quot;$&quot;_-;\-* #,##0&quot;$&quot;_-;_-* &quot;-&quot;&quot;$&quot;_-;_-@_-"/>
    <numFmt numFmtId="200" formatCode="#,##0.00_ ;[Red]\-#,##0.00\ "/>
  </numFmts>
  <fonts count="115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Calibri"/>
      <charset val="134"/>
    </font>
    <font>
      <sz val="12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1"/>
      <color indexed="62"/>
      <name val="Calibri"/>
      <charset val="134"/>
    </font>
    <font>
      <sz val="10"/>
      <name val="Helv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2"/>
      <color indexed="8"/>
      <name val="楷体_GB2312"/>
      <charset val="134"/>
    </font>
    <font>
      <b/>
      <sz val="13"/>
      <color indexed="56"/>
      <name val="Calibri"/>
      <charset val="134"/>
    </font>
    <font>
      <sz val="12"/>
      <color indexed="16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Calibri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b/>
      <sz val="11"/>
      <color indexed="56"/>
      <name val="Calibri"/>
      <charset val="134"/>
    </font>
    <font>
      <b/>
      <sz val="12"/>
      <color indexed="8"/>
      <name val="宋体"/>
      <charset val="134"/>
    </font>
    <font>
      <sz val="10"/>
      <name val="MS Sans Serif"/>
      <charset val="134"/>
    </font>
    <font>
      <sz val="11"/>
      <color indexed="8"/>
      <name val="Calibri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0"/>
      <color indexed="8"/>
      <name val="MS Sans Serif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2"/>
      <color indexed="17"/>
      <name val="楷体_GB2312"/>
      <charset val="134"/>
    </font>
    <font>
      <sz val="10"/>
      <name val="Times New Roman"/>
      <charset val="134"/>
    </font>
    <font>
      <b/>
      <sz val="10"/>
      <name val="Tms Rmn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12"/>
      <name val="Helv"/>
      <charset val="134"/>
    </font>
    <font>
      <b/>
      <sz val="11"/>
      <color indexed="63"/>
      <name val="宋体"/>
      <charset val="134"/>
    </font>
    <font>
      <sz val="11"/>
      <color indexed="60"/>
      <name val="Calibri"/>
      <charset val="134"/>
    </font>
    <font>
      <sz val="9"/>
      <color theme="1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i/>
      <sz val="11"/>
      <color indexed="23"/>
      <name val="Calibri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sz val="11"/>
      <color indexed="17"/>
      <name val="Calibri"/>
      <charset val="134"/>
    </font>
    <font>
      <b/>
      <sz val="12"/>
      <name val="Arial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sz val="11"/>
      <color indexed="10"/>
      <name val="宋体"/>
      <charset val="134"/>
    </font>
    <font>
      <b/>
      <sz val="18"/>
      <color indexed="56"/>
      <name val="Cambria"/>
      <charset val="134"/>
    </font>
    <font>
      <b/>
      <sz val="11"/>
      <color indexed="63"/>
      <name val="Calibri"/>
      <charset val="134"/>
    </font>
    <font>
      <sz val="10"/>
      <color indexed="8"/>
      <name val="Arial"/>
      <charset val="134"/>
    </font>
    <font>
      <sz val="12"/>
      <name val="官帕眉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36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/>
    <xf numFmtId="0" fontId="1" fillId="0" borderId="0"/>
    <xf numFmtId="0" fontId="30" fillId="2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40" borderId="21" applyNumberFormat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23" fillId="24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57" fillId="26" borderId="23" applyNumberForma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" fillId="14" borderId="20" applyNumberFormat="0" applyFont="0" applyAlignment="0" applyProtection="0">
      <alignment vertical="center"/>
    </xf>
    <xf numFmtId="0" fontId="24" fillId="0" borderId="0"/>
    <xf numFmtId="0" fontId="17" fillId="54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28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0" borderId="0"/>
    <xf numFmtId="0" fontId="14" fillId="0" borderId="18" applyNumberFormat="0" applyFill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0" fillId="48" borderId="0" applyNumberFormat="0" applyBorder="0" applyAlignment="0" applyProtection="0"/>
    <xf numFmtId="0" fontId="45" fillId="0" borderId="2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11" borderId="19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2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26" borderId="23" applyNumberFormat="0" applyAlignment="0" applyProtection="0"/>
    <xf numFmtId="0" fontId="36" fillId="23" borderId="0" applyNumberFormat="0" applyBorder="0" applyAlignment="0" applyProtection="0">
      <alignment vertical="center"/>
    </xf>
    <xf numFmtId="0" fontId="11" fillId="5" borderId="17" applyNumberFormat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179" fontId="29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38" fillId="35" borderId="0" applyNumberFormat="0" applyBorder="0" applyAlignment="0" applyProtection="0"/>
    <xf numFmtId="0" fontId="1" fillId="0" borderId="0">
      <alignment vertical="center"/>
    </xf>
    <xf numFmtId="0" fontId="34" fillId="31" borderId="23" applyNumberFormat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9" fontId="29" fillId="0" borderId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9" fillId="0" borderId="24" applyNumberFormat="0" applyFill="0" applyAlignment="0" applyProtection="0"/>
    <xf numFmtId="0" fontId="43" fillId="4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/>
    <xf numFmtId="0" fontId="12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/>
    <xf numFmtId="0" fontId="17" fillId="5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/>
    <xf numFmtId="0" fontId="10" fillId="23" borderId="0" applyNumberFormat="0" applyBorder="0" applyAlignment="0" applyProtection="0">
      <alignment vertical="center"/>
    </xf>
    <xf numFmtId="0" fontId="51" fillId="0" borderId="0" applyNumberFormat="0" applyFont="0" applyFill="0" applyBorder="0" applyAlignment="0" applyProtection="0">
      <alignment horizontal="left"/>
    </xf>
    <xf numFmtId="0" fontId="17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/>
    <xf numFmtId="0" fontId="17" fillId="5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8" fillId="0" borderId="0"/>
    <xf numFmtId="0" fontId="39" fillId="0" borderId="24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29" fillId="0" borderId="0">
      <protection locked="0"/>
    </xf>
    <xf numFmtId="9" fontId="4" fillId="0" borderId="0" applyFont="0" applyFill="0" applyBorder="0" applyAlignment="0" applyProtection="0">
      <alignment vertical="center"/>
    </xf>
    <xf numFmtId="0" fontId="24" fillId="0" borderId="0"/>
    <xf numFmtId="0" fontId="15" fillId="8" borderId="0" applyNumberFormat="0" applyBorder="0" applyAlignment="0" applyProtection="0">
      <alignment vertical="center"/>
    </xf>
    <xf numFmtId="0" fontId="24" fillId="0" borderId="0"/>
    <xf numFmtId="0" fontId="1" fillId="0" borderId="0"/>
    <xf numFmtId="0" fontId="23" fillId="27" borderId="0" applyNumberFormat="0" applyBorder="0" applyAlignment="0" applyProtection="0"/>
    <xf numFmtId="0" fontId="1" fillId="0" borderId="0"/>
    <xf numFmtId="0" fontId="30" fillId="33" borderId="0" applyNumberFormat="0" applyBorder="0" applyAlignment="0" applyProtection="0"/>
    <xf numFmtId="0" fontId="29" fillId="0" borderId="0" applyFont="0" applyFill="0" applyBorder="0" applyAlignment="0" applyProtection="0"/>
    <xf numFmtId="0" fontId="1" fillId="0" borderId="0"/>
    <xf numFmtId="0" fontId="1" fillId="0" borderId="0"/>
    <xf numFmtId="0" fontId="23" fillId="5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25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27" borderId="0" applyNumberFormat="0" applyBorder="0" applyAlignment="0" applyProtection="0"/>
    <xf numFmtId="0" fontId="28" fillId="0" borderId="0"/>
    <xf numFmtId="0" fontId="10" fillId="23" borderId="0" applyNumberFormat="0" applyBorder="0" applyAlignment="0" applyProtection="0">
      <alignment vertical="center"/>
    </xf>
    <xf numFmtId="0" fontId="41" fillId="0" borderId="25" applyNumberFormat="0" applyFill="0" applyAlignment="0" applyProtection="0"/>
    <xf numFmtId="0" fontId="25" fillId="0" borderId="0"/>
    <xf numFmtId="0" fontId="36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7" fillId="0" borderId="22" applyNumberFormat="0" applyFill="0" applyAlignment="0" applyProtection="0"/>
    <xf numFmtId="0" fontId="50" fillId="49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9" fillId="0" borderId="0"/>
    <xf numFmtId="0" fontId="24" fillId="0" borderId="0"/>
    <xf numFmtId="0" fontId="30" fillId="28" borderId="0" applyNumberFormat="0" applyBorder="0" applyAlignment="0" applyProtection="0"/>
    <xf numFmtId="0" fontId="25" fillId="0" borderId="0"/>
    <xf numFmtId="0" fontId="23" fillId="30" borderId="0" applyNumberFormat="0" applyBorder="0" applyAlignment="0" applyProtection="0"/>
    <xf numFmtId="0" fontId="4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30" fillId="28" borderId="0" applyNumberFormat="0" applyBorder="0" applyAlignment="0" applyProtection="0"/>
    <xf numFmtId="0" fontId="28" fillId="0" borderId="0"/>
    <xf numFmtId="0" fontId="33" fillId="15" borderId="0" applyNumberFormat="0" applyBorder="0" applyAlignment="0" applyProtection="0">
      <alignment vertical="center"/>
    </xf>
    <xf numFmtId="0" fontId="52" fillId="36" borderId="0" applyNumberFormat="0" applyBorder="0" applyAlignment="0" applyProtection="0"/>
    <xf numFmtId="0" fontId="23" fillId="32" borderId="0" applyNumberFormat="0" applyBorder="0" applyAlignment="0" applyProtection="0"/>
    <xf numFmtId="0" fontId="26" fillId="0" borderId="22" applyNumberFormat="0" applyFill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36" fillId="6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57" fillId="26" borderId="23" applyNumberFormat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52" fillId="4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2" fillId="63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38" fontId="63" fillId="0" borderId="0" applyFont="0" applyFill="0" applyBorder="0" applyAlignment="0" applyProtection="0"/>
    <xf numFmtId="0" fontId="30" fillId="48" borderId="0" applyNumberFormat="0" applyBorder="0" applyAlignment="0" applyProtection="0"/>
    <xf numFmtId="0" fontId="49" fillId="0" borderId="0" applyNumberFormat="0" applyFill="0" applyBorder="0" applyAlignment="0" applyProtection="0"/>
    <xf numFmtId="0" fontId="52" fillId="8" borderId="0" applyNumberFormat="0" applyBorder="0" applyAlignment="0" applyProtection="0"/>
    <xf numFmtId="0" fontId="4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65" fillId="0" borderId="0"/>
    <xf numFmtId="0" fontId="39" fillId="0" borderId="2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0" fillId="50" borderId="0" applyNumberFormat="0" applyBorder="0" applyAlignment="0" applyProtection="0"/>
    <xf numFmtId="0" fontId="52" fillId="23" borderId="0" applyNumberFormat="0" applyBorder="0" applyAlignment="0" applyProtection="0"/>
    <xf numFmtId="0" fontId="30" fillId="50" borderId="0" applyNumberFormat="0" applyBorder="0" applyAlignment="0" applyProtection="0"/>
    <xf numFmtId="0" fontId="4" fillId="23" borderId="0" applyNumberFormat="0" applyBorder="0" applyAlignment="0" applyProtection="0">
      <alignment vertical="center"/>
    </xf>
    <xf numFmtId="0" fontId="30" fillId="50" borderId="0" applyNumberFormat="0" applyBorder="0" applyAlignment="0" applyProtection="0"/>
    <xf numFmtId="0" fontId="5" fillId="0" borderId="0"/>
    <xf numFmtId="0" fontId="66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0" fillId="50" borderId="0" applyNumberFormat="0" applyBorder="0" applyAlignment="0" applyProtection="0"/>
    <xf numFmtId="0" fontId="60" fillId="58" borderId="29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0" fillId="3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50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0" fillId="5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4" fillId="31" borderId="2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4" fillId="26" borderId="0" applyNumberFormat="0" applyBorder="0" applyAlignment="0" applyProtection="0">
      <alignment vertical="center"/>
    </xf>
    <xf numFmtId="37" fontId="61" fillId="0" borderId="0"/>
    <xf numFmtId="0" fontId="15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4" fillId="0" borderId="0"/>
    <xf numFmtId="0" fontId="36" fillId="36" borderId="0" applyNumberFormat="0" applyBorder="0" applyAlignment="0" applyProtection="0">
      <alignment vertical="center"/>
    </xf>
    <xf numFmtId="0" fontId="30" fillId="29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185" fontId="29" fillId="0" borderId="0" applyFon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52" fillId="59" borderId="0" applyNumberFormat="0" applyBorder="0" applyAlignment="0" applyProtection="0"/>
    <xf numFmtId="0" fontId="4" fillId="59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4" fillId="5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181" fontId="68" fillId="64" borderId="0"/>
    <xf numFmtId="0" fontId="38" fillId="35" borderId="0" applyNumberFormat="0" applyBorder="0" applyAlignment="0" applyProtection="0"/>
    <xf numFmtId="0" fontId="4" fillId="59" borderId="0" applyNumberFormat="0" applyBorder="0" applyAlignment="0" applyProtection="0">
      <alignment vertical="center"/>
    </xf>
    <xf numFmtId="0" fontId="34" fillId="31" borderId="23" applyNumberFormat="0" applyAlignment="0" applyProtection="0">
      <alignment vertical="center"/>
    </xf>
    <xf numFmtId="0" fontId="21" fillId="61" borderId="0" applyNumberFormat="0" applyBorder="0" applyAlignment="0" applyProtection="0"/>
    <xf numFmtId="0" fontId="52" fillId="60" borderId="0" applyNumberFormat="0" applyBorder="0" applyAlignment="0" applyProtection="0"/>
    <xf numFmtId="0" fontId="21" fillId="61" borderId="0" applyNumberFormat="0" applyBorder="0" applyAlignment="0" applyProtection="0"/>
    <xf numFmtId="0" fontId="4" fillId="60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23" fillId="27" borderId="0" applyNumberFormat="0" applyBorder="0" applyAlignment="0" applyProtection="0"/>
    <xf numFmtId="0" fontId="4" fillId="6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" fillId="60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52" fillId="62" borderId="0" applyNumberFormat="0" applyBorder="0" applyAlignment="0" applyProtection="0"/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4" fillId="62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4" fillId="62" borderId="0" applyNumberFormat="0" applyBorder="0" applyAlignment="0" applyProtection="0">
      <alignment vertical="center"/>
    </xf>
    <xf numFmtId="178" fontId="70" fillId="0" borderId="0"/>
    <xf numFmtId="0" fontId="15" fillId="8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23" fillId="27" borderId="0" applyNumberFormat="0" applyBorder="0" applyAlignment="0" applyProtection="0"/>
    <xf numFmtId="0" fontId="52" fillId="23" borderId="0" applyNumberFormat="0" applyBorder="0" applyAlignment="0" applyProtection="0"/>
    <xf numFmtId="188" fontId="29" fillId="0" borderId="0"/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/>
    <xf numFmtId="0" fontId="65" fillId="0" borderId="0"/>
    <xf numFmtId="0" fontId="39" fillId="0" borderId="24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2" fillId="59" borderId="0" applyNumberFormat="0" applyBorder="0" applyAlignment="0" applyProtection="0"/>
    <xf numFmtId="0" fontId="4" fillId="59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4" fillId="5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191" fontId="51" fillId="0" borderId="0" applyFont="0" applyFill="0" applyBorder="0" applyAlignment="0" applyProtection="0"/>
    <xf numFmtId="0" fontId="4" fillId="5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2" fillId="47" borderId="0" applyNumberFormat="0" applyBorder="0" applyAlignment="0" applyProtection="0"/>
    <xf numFmtId="0" fontId="50" fillId="71" borderId="0" applyNumberFormat="0" applyBorder="0" applyAlignment="0" applyProtection="0"/>
    <xf numFmtId="0" fontId="4" fillId="4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23" fillId="27" borderId="0" applyNumberFormat="0" applyBorder="0" applyAlignment="0" applyProtection="0"/>
    <xf numFmtId="0" fontId="36" fillId="60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20" fillId="63" borderId="0" applyNumberFormat="0" applyBorder="0" applyAlignment="0" applyProtection="0"/>
    <xf numFmtId="0" fontId="73" fillId="0" borderId="3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3" fillId="3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76" fillId="31" borderId="31" applyNumberFormat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20" fillId="60" borderId="0" applyNumberFormat="0" applyBorder="0" applyAlignment="0" applyProtection="0"/>
    <xf numFmtId="0" fontId="66" fillId="60" borderId="0" applyNumberFormat="0" applyBorder="0" applyAlignment="0" applyProtection="0">
      <alignment vertical="center"/>
    </xf>
    <xf numFmtId="0" fontId="66" fillId="60" borderId="0" applyNumberFormat="0" applyBorder="0" applyAlignment="0" applyProtection="0">
      <alignment vertical="center"/>
    </xf>
    <xf numFmtId="0" fontId="1" fillId="0" borderId="0">
      <alignment vertical="center"/>
    </xf>
    <xf numFmtId="40" fontId="51" fillId="0" borderId="0" applyFont="0" applyFill="0" applyBorder="0" applyAlignment="0" applyProtection="0"/>
    <xf numFmtId="0" fontId="66" fillId="6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6" fillId="60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66" fillId="60" borderId="0" applyNumberFormat="0" applyBorder="0" applyAlignment="0" applyProtection="0">
      <alignment vertical="center"/>
    </xf>
    <xf numFmtId="0" fontId="20" fillId="62" borderId="0" applyNumberFormat="0" applyBorder="0" applyAlignment="0" applyProtection="0"/>
    <xf numFmtId="0" fontId="66" fillId="6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4" fillId="4" borderId="0" applyNumberFormat="0" applyBorder="0" applyAlignment="0" applyProtection="0"/>
    <xf numFmtId="0" fontId="10" fillId="23" borderId="0" applyNumberFormat="0" applyBorder="0" applyAlignment="0" applyProtection="0">
      <alignment vertical="center"/>
    </xf>
    <xf numFmtId="0" fontId="66" fillId="6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6" fillId="6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6" fillId="62" borderId="0" applyNumberFormat="0" applyBorder="0" applyAlignment="0" applyProtection="0">
      <alignment vertical="center"/>
    </xf>
    <xf numFmtId="0" fontId="52" fillId="72" borderId="32" applyNumberFormat="0" applyFont="0" applyAlignment="0" applyProtection="0"/>
    <xf numFmtId="0" fontId="66" fillId="62" borderId="0" applyNumberFormat="0" applyBorder="0" applyAlignment="0" applyProtection="0">
      <alignment vertical="center"/>
    </xf>
    <xf numFmtId="0" fontId="30" fillId="34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20" fillId="68" borderId="0" applyNumberFormat="0" applyBorder="0" applyAlignment="0" applyProtection="0"/>
    <xf numFmtId="14" fontId="48" fillId="0" borderId="0">
      <alignment horizontal="center" wrapText="1"/>
      <protection locked="0"/>
    </xf>
    <xf numFmtId="3" fontId="51" fillId="0" borderId="0" applyFont="0" applyFill="0" applyBorder="0" applyAlignment="0" applyProtection="0"/>
    <xf numFmtId="0" fontId="66" fillId="6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6" fillId="68" borderId="0" applyNumberFormat="0" applyBorder="0" applyAlignment="0" applyProtection="0">
      <alignment vertical="center"/>
    </xf>
    <xf numFmtId="0" fontId="66" fillId="68" borderId="0" applyNumberFormat="0" applyBorder="0" applyAlignment="0" applyProtection="0">
      <alignment vertical="center"/>
    </xf>
    <xf numFmtId="0" fontId="66" fillId="68" borderId="0" applyNumberFormat="0" applyBorder="0" applyAlignment="0" applyProtection="0">
      <alignment vertical="center"/>
    </xf>
    <xf numFmtId="0" fontId="66" fillId="68" borderId="0" applyNumberFormat="0" applyBorder="0" applyAlignment="0" applyProtection="0">
      <alignment vertical="center"/>
    </xf>
    <xf numFmtId="0" fontId="62" fillId="68" borderId="0" applyNumberFormat="0" applyBorder="0" applyAlignment="0" applyProtection="0">
      <alignment vertical="center"/>
    </xf>
    <xf numFmtId="0" fontId="20" fillId="2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66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34" fillId="31" borderId="23" applyNumberFormat="0" applyAlignment="0" applyProtection="0">
      <alignment vertical="center"/>
    </xf>
    <xf numFmtId="0" fontId="20" fillId="6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0" fillId="69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1" fillId="66" borderId="14">
      <protection locked="0"/>
    </xf>
    <xf numFmtId="0" fontId="66" fillId="6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30" fillId="69" borderId="0" applyNumberFormat="0" applyBorder="0" applyAlignment="0" applyProtection="0"/>
    <xf numFmtId="0" fontId="66" fillId="67" borderId="0" applyNumberFormat="0" applyBorder="0" applyAlignment="0" applyProtection="0">
      <alignment vertical="center"/>
    </xf>
    <xf numFmtId="0" fontId="75" fillId="0" borderId="0"/>
    <xf numFmtId="0" fontId="66" fillId="67" borderId="0" applyNumberFormat="0" applyBorder="0" applyAlignment="0" applyProtection="0">
      <alignment vertical="center"/>
    </xf>
    <xf numFmtId="0" fontId="66" fillId="67" borderId="0" applyNumberFormat="0" applyBorder="0" applyAlignment="0" applyProtection="0">
      <alignment vertical="center"/>
    </xf>
    <xf numFmtId="0" fontId="66" fillId="6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2" fillId="60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30" fillId="50" borderId="0" applyNumberFormat="0" applyBorder="0" applyAlignment="0" applyProtection="0"/>
    <xf numFmtId="0" fontId="62" fillId="6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2" fillId="68" borderId="0" applyNumberFormat="0" applyBorder="0" applyAlignment="0" applyProtection="0">
      <alignment vertical="center"/>
    </xf>
    <xf numFmtId="0" fontId="77" fillId="37" borderId="0" applyNumberFormat="0" applyBorder="0" applyAlignment="0" applyProtection="0"/>
    <xf numFmtId="0" fontId="6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2" fillId="6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0" borderId="0">
      <protection locked="0"/>
    </xf>
    <xf numFmtId="0" fontId="23" fillId="61" borderId="0" applyNumberFormat="0" applyBorder="0" applyAlignment="0" applyProtection="0"/>
    <xf numFmtId="0" fontId="78" fillId="0" borderId="0">
      <alignment vertical="center"/>
    </xf>
    <xf numFmtId="0" fontId="20" fillId="73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15" fontId="51" fillId="0" borderId="0" applyFont="0" applyFill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3" fillId="27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66" fillId="73" borderId="0" applyNumberFormat="0" applyBorder="0" applyAlignment="0" applyProtection="0">
      <alignment vertical="center"/>
    </xf>
    <xf numFmtId="10" fontId="29" fillId="0" borderId="0" applyFont="0" applyFill="0" applyBorder="0" applyAlignment="0" applyProtection="0"/>
    <xf numFmtId="0" fontId="78" fillId="0" borderId="0">
      <alignment vertical="center"/>
    </xf>
    <xf numFmtId="0" fontId="20" fillId="75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3" fillId="24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/>
    <xf numFmtId="181" fontId="75" fillId="74" borderId="0"/>
    <xf numFmtId="0" fontId="76" fillId="31" borderId="31" applyNumberFormat="0" applyAlignment="0" applyProtection="0">
      <alignment vertical="center"/>
    </xf>
    <xf numFmtId="0" fontId="30" fillId="34" borderId="0" applyNumberFormat="0" applyBorder="0" applyAlignment="0" applyProtection="0"/>
    <xf numFmtId="0" fontId="23" fillId="32" borderId="0" applyNumberFormat="0" applyBorder="0" applyAlignment="0" applyProtection="0"/>
    <xf numFmtId="0" fontId="30" fillId="3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30" fillId="34" borderId="0" applyNumberFormat="0" applyBorder="0" applyAlignment="0" applyProtection="0"/>
    <xf numFmtId="0" fontId="23" fillId="32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6" fillId="7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0" fillId="70" borderId="0" applyNumberFormat="0" applyBorder="0" applyAlignment="0" applyProtection="0"/>
    <xf numFmtId="0" fontId="23" fillId="27" borderId="0" applyNumberFormat="0" applyBorder="0" applyAlignment="0" applyProtection="0"/>
    <xf numFmtId="0" fontId="30" fillId="33" borderId="0" applyNumberFormat="0" applyBorder="0" applyAlignment="0" applyProtection="0"/>
    <xf numFmtId="0" fontId="23" fillId="27" borderId="0" applyNumberFormat="0" applyBorder="0" applyAlignment="0" applyProtection="0"/>
    <xf numFmtId="0" fontId="30" fillId="33" borderId="0" applyNumberFormat="0" applyBorder="0" applyAlignment="0" applyProtection="0"/>
    <xf numFmtId="0" fontId="23" fillId="27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4" fillId="72" borderId="32" applyNumberFormat="0" applyFont="0" applyAlignment="0" applyProtection="0">
      <alignment vertical="center"/>
    </xf>
    <xf numFmtId="0" fontId="23" fillId="27" borderId="0" applyNumberFormat="0" applyBorder="0" applyAlignment="0" applyProtection="0"/>
    <xf numFmtId="0" fontId="30" fillId="33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57" fillId="26" borderId="23" applyNumberFormat="0" applyAlignment="0" applyProtection="0">
      <alignment vertical="center"/>
    </xf>
    <xf numFmtId="0" fontId="23" fillId="61" borderId="0" applyNumberFormat="0" applyBorder="0" applyAlignment="0" applyProtection="0"/>
    <xf numFmtId="187" fontId="29" fillId="0" borderId="0" applyFont="0" applyFill="0" applyBorder="0" applyAlignment="0" applyProtection="0"/>
    <xf numFmtId="0" fontId="23" fillId="61" borderId="0" applyNumberFormat="0" applyBorder="0" applyAlignment="0" applyProtection="0"/>
    <xf numFmtId="0" fontId="39" fillId="0" borderId="24" applyNumberFormat="0" applyFill="0" applyAlignment="0" applyProtection="0">
      <alignment vertical="center"/>
    </xf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60" fillId="58" borderId="2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194" fontId="29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60" fillId="58" borderId="29" applyNumberFormat="0" applyAlignment="0" applyProtection="0">
      <alignment vertical="center"/>
    </xf>
    <xf numFmtId="0" fontId="23" fillId="27" borderId="0" applyNumberFormat="0" applyBorder="0" applyAlignment="0" applyProtection="0"/>
    <xf numFmtId="0" fontId="30" fillId="24" borderId="0" applyNumberFormat="0" applyBorder="0" applyAlignment="0" applyProtection="0"/>
    <xf numFmtId="0" fontId="23" fillId="61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79" fillId="0" borderId="33">
      <alignment horizontal="center"/>
    </xf>
    <xf numFmtId="0" fontId="60" fillId="58" borderId="29" applyNumberFormat="0" applyAlignment="0" applyProtection="0">
      <alignment vertical="center"/>
    </xf>
    <xf numFmtId="0" fontId="38" fillId="35" borderId="0" applyNumberFormat="0" applyBorder="0" applyAlignment="0" applyProtection="0"/>
    <xf numFmtId="0" fontId="80" fillId="31" borderId="23" applyNumberFormat="0" applyAlignment="0" applyProtection="0"/>
    <xf numFmtId="0" fontId="23" fillId="61" borderId="0" applyNumberFormat="0" applyBorder="0" applyAlignment="0" applyProtection="0"/>
    <xf numFmtId="0" fontId="40" fillId="37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30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0" fillId="3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83" fontId="70" fillId="0" borderId="0"/>
    <xf numFmtId="0" fontId="63" fillId="0" borderId="0" applyFont="0" applyFill="0" applyBorder="0" applyAlignment="0" applyProtection="0"/>
    <xf numFmtId="0" fontId="30" fillId="3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3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0" fillId="68" borderId="0" applyNumberFormat="0" applyBorder="0" applyAlignment="0" applyProtection="0"/>
    <xf numFmtId="0" fontId="7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24" borderId="0" applyNumberFormat="0" applyBorder="0" applyAlignment="0" applyProtection="0"/>
    <xf numFmtId="0" fontId="23" fillId="50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50" borderId="0" applyNumberFormat="0" applyBorder="0" applyAlignment="0" applyProtection="0"/>
    <xf numFmtId="0" fontId="23" fillId="24" borderId="0" applyNumberFormat="0" applyBorder="0" applyAlignment="0" applyProtection="0"/>
    <xf numFmtId="0" fontId="38" fillId="35" borderId="0" applyNumberFormat="0" applyBorder="0" applyAlignment="0" applyProtection="0"/>
    <xf numFmtId="0" fontId="23" fillId="50" borderId="0" applyNumberFormat="0" applyBorder="0" applyAlignment="0" applyProtection="0"/>
    <xf numFmtId="0" fontId="23" fillId="24" borderId="0" applyNumberFormat="0" applyBorder="0" applyAlignment="0" applyProtection="0"/>
    <xf numFmtId="0" fontId="38" fillId="35" borderId="0" applyNumberFormat="0" applyBorder="0" applyAlignment="0" applyProtection="0"/>
    <xf numFmtId="0" fontId="23" fillId="50" borderId="0" applyNumberFormat="0" applyBorder="0" applyAlignment="0" applyProtection="0"/>
    <xf numFmtId="0" fontId="23" fillId="24" borderId="0" applyNumberFormat="0" applyBorder="0" applyAlignment="0" applyProtection="0"/>
    <xf numFmtId="0" fontId="38" fillId="35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51" fillId="76" borderId="0" applyNumberFormat="0" applyFon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/>
    <xf numFmtId="0" fontId="86" fillId="0" borderId="35" applyNumberFormat="0" applyAlignment="0" applyProtection="0">
      <alignment horizontal="left" vertical="center"/>
    </xf>
    <xf numFmtId="0" fontId="66" fillId="6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84" fillId="0" borderId="0" applyProtection="0"/>
    <xf numFmtId="0" fontId="23" fillId="3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/>
    <xf numFmtId="0" fontId="86" fillId="0" borderId="0" applyProtection="0"/>
    <xf numFmtId="0" fontId="23" fillId="3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66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91" fillId="0" borderId="0" applyNumberFormat="0" applyFill="0" applyBorder="0" applyAlignment="0" applyProtection="0"/>
    <xf numFmtId="0" fontId="23" fillId="50" borderId="0" applyNumberFormat="0" applyBorder="0" applyAlignment="0" applyProtection="0"/>
    <xf numFmtId="0" fontId="30" fillId="50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4" fontId="51" fillId="0" borderId="0" applyFont="0" applyFill="0" applyBorder="0" applyAlignment="0" applyProtection="0"/>
    <xf numFmtId="0" fontId="73" fillId="0" borderId="3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5" fillId="0" borderId="0"/>
    <xf numFmtId="190" fontId="93" fillId="0" borderId="0" applyFill="0" applyBorder="0" applyAlignment="0"/>
    <xf numFmtId="0" fontId="90" fillId="0" borderId="0" applyNumberFormat="0" applyFill="0" applyBorder="0" applyAlignment="0" applyProtection="0">
      <alignment vertical="center"/>
    </xf>
    <xf numFmtId="0" fontId="34" fillId="31" borderId="23" applyNumberFormat="0" applyAlignment="0" applyProtection="0">
      <alignment vertical="center"/>
    </xf>
    <xf numFmtId="0" fontId="76" fillId="31" borderId="31" applyNumberFormat="0" applyAlignment="0" applyProtection="0">
      <alignment vertical="center"/>
    </xf>
    <xf numFmtId="0" fontId="95" fillId="58" borderId="29" applyNumberFormat="0" applyAlignment="0" applyProtection="0"/>
    <xf numFmtId="0" fontId="10" fillId="4" borderId="0" applyNumberFormat="0" applyBorder="0" applyAlignment="0" applyProtection="0">
      <alignment vertical="center"/>
    </xf>
    <xf numFmtId="0" fontId="60" fillId="58" borderId="2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32" fillId="23" borderId="0" applyNumberFormat="0" applyBorder="0" applyAlignment="0" applyProtection="0">
      <alignment vertical="center"/>
    </xf>
    <xf numFmtId="196" fontId="29" fillId="0" borderId="0" applyFont="0" applyFill="0" applyBorder="0" applyAlignment="0" applyProtection="0"/>
    <xf numFmtId="0" fontId="82" fillId="0" borderId="0" applyProtection="0"/>
    <xf numFmtId="0" fontId="15" fillId="8" borderId="0" applyNumberFormat="0" applyBorder="0" applyAlignment="0" applyProtection="0">
      <alignment vertical="center"/>
    </xf>
    <xf numFmtId="195" fontId="70" fillId="0" borderId="0"/>
    <xf numFmtId="0" fontId="81" fillId="0" borderId="0" applyNumberFormat="0" applyFill="0" applyBorder="0" applyAlignment="0" applyProtection="0"/>
    <xf numFmtId="0" fontId="83" fillId="0" borderId="25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6" fillId="31" borderId="31" applyNumberFormat="0" applyAlignment="0" applyProtection="0">
      <alignment vertical="center"/>
    </xf>
    <xf numFmtId="0" fontId="65" fillId="0" borderId="0"/>
    <xf numFmtId="0" fontId="29" fillId="0" borderId="0"/>
    <xf numFmtId="0" fontId="65" fillId="0" borderId="0"/>
    <xf numFmtId="2" fontId="82" fillId="0" borderId="0" applyProtection="0"/>
    <xf numFmtId="0" fontId="29" fillId="0" borderId="0"/>
    <xf numFmtId="0" fontId="21" fillId="61" borderId="0" applyNumberFormat="0" applyBorder="0" applyAlignment="0" applyProtection="0"/>
    <xf numFmtId="0" fontId="73" fillId="0" borderId="30" applyNumberFormat="0" applyFill="0" applyAlignment="0" applyProtection="0">
      <alignment vertical="center"/>
    </xf>
    <xf numFmtId="0" fontId="85" fillId="8" borderId="0" applyNumberFormat="0" applyBorder="0" applyAlignment="0" applyProtection="0"/>
    <xf numFmtId="0" fontId="7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38" fontId="89" fillId="31" borderId="0" applyNumberFormat="0" applyBorder="0" applyAlignment="0" applyProtection="0"/>
    <xf numFmtId="0" fontId="86" fillId="0" borderId="6">
      <alignment horizontal="left" vertical="center"/>
    </xf>
    <xf numFmtId="0" fontId="83" fillId="0" borderId="2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92" fillId="31" borderId="31" applyNumberFormat="0" applyAlignment="0" applyProtection="0"/>
    <xf numFmtId="0" fontId="83" fillId="0" borderId="25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0" fontId="89" fillId="72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7" fillId="26" borderId="23" applyNumberFormat="0" applyAlignment="0" applyProtection="0">
      <alignment vertical="center"/>
    </xf>
    <xf numFmtId="0" fontId="57" fillId="26" borderId="23" applyNumberFormat="0" applyAlignment="0" applyProtection="0">
      <alignment vertical="center"/>
    </xf>
    <xf numFmtId="0" fontId="96" fillId="0" borderId="30" applyNumberFormat="0" applyFill="0" applyAlignment="0" applyProtection="0"/>
    <xf numFmtId="9" fontId="94" fillId="0" borderId="0" applyFont="0" applyFill="0" applyBorder="0" applyAlignment="0" applyProtection="0"/>
    <xf numFmtId="0" fontId="73" fillId="0" borderId="30" applyNumberFormat="0" applyFill="0" applyAlignment="0" applyProtection="0">
      <alignment vertical="center"/>
    </xf>
    <xf numFmtId="0" fontId="73" fillId="0" borderId="30" applyNumberFormat="0" applyFill="0" applyAlignment="0" applyProtection="0">
      <alignment vertical="center"/>
    </xf>
    <xf numFmtId="185" fontId="29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186" fontId="51" fillId="0" borderId="0" applyFont="0" applyFill="0" applyBorder="0" applyAlignment="0" applyProtection="0"/>
    <xf numFmtId="0" fontId="40" fillId="37" borderId="0" applyNumberFormat="0" applyBorder="0" applyAlignment="0" applyProtection="0">
      <alignment vertical="center"/>
    </xf>
    <xf numFmtId="0" fontId="65" fillId="0" borderId="0"/>
    <xf numFmtId="0" fontId="40" fillId="37" borderId="0" applyNumberFormat="0" applyBorder="0" applyAlignment="0" applyProtection="0">
      <alignment vertical="center"/>
    </xf>
    <xf numFmtId="0" fontId="70" fillId="0" borderId="0"/>
    <xf numFmtId="0" fontId="28" fillId="0" borderId="0"/>
    <xf numFmtId="0" fontId="69" fillId="8" borderId="0" applyNumberFormat="0" applyBorder="0" applyAlignment="0" applyProtection="0">
      <alignment vertical="center"/>
    </xf>
    <xf numFmtId="176" fontId="29" fillId="0" borderId="0" applyFont="0" applyFill="0" applyProtection="0"/>
    <xf numFmtId="0" fontId="4" fillId="72" borderId="32" applyNumberFormat="0" applyFont="0" applyAlignment="0" applyProtection="0">
      <alignment vertical="center"/>
    </xf>
    <xf numFmtId="0" fontId="4" fillId="72" borderId="32" applyNumberFormat="0" applyFont="0" applyAlignment="0" applyProtection="0">
      <alignment vertical="center"/>
    </xf>
    <xf numFmtId="0" fontId="4" fillId="72" borderId="32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6" fillId="31" borderId="31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71" fillId="66" borderId="14">
      <protection locked="0"/>
    </xf>
    <xf numFmtId="0" fontId="71" fillId="66" borderId="14">
      <protection locked="0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7" fillId="0" borderId="34" applyNumberFormat="0" applyFill="0" applyAlignment="0" applyProtection="0"/>
    <xf numFmtId="0" fontId="88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65" fillId="0" borderId="0"/>
    <xf numFmtId="0" fontId="15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197" fontId="29" fillId="0" borderId="0" applyFont="0" applyFill="0" applyBorder="0" applyAlignment="0" applyProtection="0"/>
    <xf numFmtId="1" fontId="56" fillId="0" borderId="1">
      <alignment vertical="center"/>
      <protection locked="0"/>
    </xf>
    <xf numFmtId="0" fontId="29" fillId="0" borderId="3" applyNumberFormat="0" applyFill="0" applyProtection="0">
      <alignment horizontal="right"/>
    </xf>
    <xf numFmtId="0" fontId="100" fillId="0" borderId="25" applyNumberFormat="0" applyFill="0" applyAlignment="0" applyProtection="0">
      <alignment vertical="center"/>
    </xf>
    <xf numFmtId="0" fontId="101" fillId="0" borderId="22" applyNumberFormat="0" applyFill="0" applyAlignment="0" applyProtection="0">
      <alignment vertical="center"/>
    </xf>
    <xf numFmtId="0" fontId="102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7" applyNumberFormat="0" applyFill="0" applyProtection="0">
      <alignment horizontal="center"/>
    </xf>
    <xf numFmtId="0" fontId="3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49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50" fillId="49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49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9" fillId="0" borderId="0"/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94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0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5" fillId="31" borderId="3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" fontId="29" fillId="0" borderId="7" applyFill="0" applyProtection="0">
      <alignment horizont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33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26" borderId="2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" fillId="0" borderId="0"/>
    <xf numFmtId="0" fontId="32" fillId="4" borderId="0" applyNumberFormat="0" applyBorder="0" applyAlignment="0" applyProtection="0">
      <alignment vertical="center"/>
    </xf>
    <xf numFmtId="0" fontId="1" fillId="0" borderId="0"/>
    <xf numFmtId="0" fontId="3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50" fillId="71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106" fillId="0" borderId="3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0" fillId="7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50" fillId="6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9" fontId="29" fillId="0" borderId="7" applyFill="0" applyProtection="0">
      <alignment horizontal="right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5" fillId="0" borderId="0">
      <alignment vertical="center"/>
    </xf>
    <xf numFmtId="0" fontId="65" fillId="0" borderId="0"/>
    <xf numFmtId="0" fontId="1" fillId="0" borderId="0"/>
    <xf numFmtId="0" fontId="65" fillId="0" borderId="0"/>
    <xf numFmtId="0" fontId="65" fillId="0" borderId="0"/>
    <xf numFmtId="0" fontId="15" fillId="8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5" fillId="15" borderId="0" applyNumberFormat="0" applyBorder="0" applyAlignment="0" applyProtection="0">
      <alignment vertical="center"/>
    </xf>
    <xf numFmtId="0" fontId="65" fillId="0" borderId="0"/>
    <xf numFmtId="0" fontId="15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182" fontId="56" fillId="0" borderId="1">
      <alignment vertical="center"/>
      <protection locked="0"/>
    </xf>
    <xf numFmtId="0" fontId="6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2" fontId="56" fillId="0" borderId="1">
      <alignment vertical="center"/>
      <protection locked="0"/>
    </xf>
    <xf numFmtId="0" fontId="1" fillId="0" borderId="0"/>
    <xf numFmtId="0" fontId="33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" fillId="0" borderId="0"/>
    <xf numFmtId="0" fontId="33" fillId="15" borderId="0" applyNumberFormat="0" applyBorder="0" applyAlignment="0" applyProtection="0">
      <alignment vertical="center"/>
    </xf>
    <xf numFmtId="0" fontId="1" fillId="0" borderId="0"/>
    <xf numFmtId="0" fontId="33" fillId="15" borderId="0" applyNumberFormat="0" applyBorder="0" applyAlignment="0" applyProtection="0">
      <alignment vertical="center"/>
    </xf>
    <xf numFmtId="0" fontId="1" fillId="0" borderId="0"/>
    <xf numFmtId="0" fontId="33" fillId="15" borderId="0" applyNumberFormat="0" applyBorder="0" applyAlignment="0" applyProtection="0">
      <alignment vertical="center"/>
    </xf>
    <xf numFmtId="0" fontId="1" fillId="0" borderId="0"/>
    <xf numFmtId="0" fontId="33" fillId="15" borderId="0" applyNumberFormat="0" applyBorder="0" applyAlignment="0" applyProtection="0">
      <alignment vertical="center"/>
    </xf>
    <xf numFmtId="0" fontId="65" fillId="0" borderId="0"/>
    <xf numFmtId="0" fontId="33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15" fillId="8" borderId="0" applyNumberFormat="0" applyBorder="0" applyAlignment="0" applyProtection="0">
      <alignment vertical="center"/>
    </xf>
    <xf numFmtId="0" fontId="65" fillId="0" borderId="0"/>
    <xf numFmtId="0" fontId="33" fillId="15" borderId="0" applyNumberFormat="0" applyBorder="0" applyAlignment="0" applyProtection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3" fillId="15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0" fillId="6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82" fontId="56" fillId="0" borderId="1">
      <alignment vertical="center"/>
      <protection locked="0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4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0" fillId="31" borderId="23" applyNumberFormat="0" applyAlignment="0" applyProtection="0">
      <alignment vertical="center"/>
    </xf>
    <xf numFmtId="0" fontId="111" fillId="58" borderId="29" applyNumberFormat="0" applyAlignment="0" applyProtection="0">
      <alignment vertical="center"/>
    </xf>
    <xf numFmtId="0" fontId="98" fillId="0" borderId="7" applyNumberFormat="0" applyFill="0" applyProtection="0">
      <alignment horizontal="left"/>
    </xf>
    <xf numFmtId="0" fontId="112" fillId="0" borderId="30" applyNumberFormat="0" applyFill="0" applyAlignment="0" applyProtection="0">
      <alignment vertical="center"/>
    </xf>
    <xf numFmtId="198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50" fillId="71" borderId="0" applyNumberFormat="0" applyBorder="0" applyAlignment="0" applyProtection="0"/>
    <xf numFmtId="0" fontId="50" fillId="71" borderId="0" applyNumberFormat="0" applyBorder="0" applyAlignment="0" applyProtection="0"/>
    <xf numFmtId="0" fontId="50" fillId="71" borderId="0" applyNumberFormat="0" applyBorder="0" applyAlignment="0" applyProtection="0"/>
    <xf numFmtId="0" fontId="50" fillId="71" borderId="0" applyNumberFormat="0" applyBorder="0" applyAlignment="0" applyProtection="0"/>
    <xf numFmtId="0" fontId="50" fillId="71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62" fillId="73" borderId="0" applyNumberFormat="0" applyBorder="0" applyAlignment="0" applyProtection="0">
      <alignment vertical="center"/>
    </xf>
    <xf numFmtId="0" fontId="62" fillId="75" borderId="0" applyNumberFormat="0" applyBorder="0" applyAlignment="0" applyProtection="0">
      <alignment vertical="center"/>
    </xf>
    <xf numFmtId="0" fontId="62" fillId="70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29" fillId="0" borderId="3" applyNumberFormat="0" applyFill="0" applyProtection="0">
      <alignment horizontal="left"/>
    </xf>
    <xf numFmtId="0" fontId="113" fillId="37" borderId="0" applyNumberFormat="0" applyBorder="0" applyAlignment="0" applyProtection="0">
      <alignment vertical="center"/>
    </xf>
    <xf numFmtId="1" fontId="56" fillId="0" borderId="1">
      <alignment vertical="center"/>
      <protection locked="0"/>
    </xf>
    <xf numFmtId="1" fontId="56" fillId="0" borderId="1">
      <alignment vertical="center"/>
      <protection locked="0"/>
    </xf>
    <xf numFmtId="1" fontId="56" fillId="0" borderId="1">
      <alignment vertical="center"/>
      <protection locked="0"/>
    </xf>
    <xf numFmtId="1" fontId="56" fillId="0" borderId="1">
      <alignment vertical="center"/>
      <protection locked="0"/>
    </xf>
    <xf numFmtId="1" fontId="56" fillId="0" borderId="1">
      <alignment vertical="center"/>
      <protection locked="0"/>
    </xf>
    <xf numFmtId="1" fontId="56" fillId="0" borderId="1">
      <alignment vertical="center"/>
      <protection locked="0"/>
    </xf>
    <xf numFmtId="1" fontId="56" fillId="0" borderId="1">
      <alignment vertical="center"/>
      <protection locked="0"/>
    </xf>
    <xf numFmtId="0" fontId="114" fillId="0" borderId="0"/>
    <xf numFmtId="182" fontId="56" fillId="0" borderId="1">
      <alignment vertical="center"/>
      <protection locked="0"/>
    </xf>
    <xf numFmtId="182" fontId="56" fillId="0" borderId="1">
      <alignment vertical="center"/>
      <protection locked="0"/>
    </xf>
    <xf numFmtId="182" fontId="56" fillId="0" borderId="1">
      <alignment vertical="center"/>
      <protection locked="0"/>
    </xf>
    <xf numFmtId="182" fontId="56" fillId="0" borderId="1">
      <alignment vertical="center"/>
      <protection locked="0"/>
    </xf>
    <xf numFmtId="182" fontId="56" fillId="0" borderId="1">
      <alignment vertical="center"/>
      <protection locked="0"/>
    </xf>
    <xf numFmtId="0" fontId="29" fillId="0" borderId="0"/>
    <xf numFmtId="0" fontId="51" fillId="0" borderId="0"/>
    <xf numFmtId="41" fontId="29" fillId="0" borderId="0" applyFont="0" applyFill="0" applyBorder="0" applyAlignment="0" applyProtection="0"/>
    <xf numFmtId="0" fontId="1" fillId="72" borderId="32" applyNumberFormat="0" applyFont="0" applyAlignment="0" applyProtection="0">
      <alignment vertical="center"/>
    </xf>
    <xf numFmtId="0" fontId="1" fillId="72" borderId="32" applyNumberFormat="0" applyFont="0" applyAlignment="0" applyProtection="0">
      <alignment vertical="center"/>
    </xf>
    <xf numFmtId="0" fontId="1" fillId="72" borderId="32" applyNumberFormat="0" applyFont="0" applyAlignment="0" applyProtection="0">
      <alignment vertical="center"/>
    </xf>
    <xf numFmtId="0" fontId="1" fillId="72" borderId="32" applyNumberFormat="0" applyFont="0" applyAlignment="0" applyProtection="0">
      <alignment vertical="center"/>
    </xf>
    <xf numFmtId="0" fontId="1" fillId="72" borderId="32" applyNumberFormat="0" applyFont="0" applyAlignment="0" applyProtection="0">
      <alignment vertical="center"/>
    </xf>
    <xf numFmtId="0" fontId="1" fillId="72" borderId="32" applyNumberFormat="0" applyFont="0" applyAlignment="0" applyProtection="0">
      <alignment vertical="center"/>
    </xf>
    <xf numFmtId="0" fontId="1" fillId="72" borderId="32" applyNumberFormat="0" applyFont="0" applyAlignment="0" applyProtection="0">
      <alignment vertical="center"/>
    </xf>
    <xf numFmtId="0" fontId="1" fillId="72" borderId="32" applyNumberFormat="0" applyFont="0" applyAlignment="0" applyProtection="0">
      <alignment vertical="center"/>
    </xf>
    <xf numFmtId="40" fontId="63" fillId="0" borderId="0" applyFont="0" applyFill="0" applyBorder="0" applyAlignment="0" applyProtection="0"/>
    <xf numFmtId="0" fontId="63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1" fillId="0" borderId="0" xfId="1483"/>
    <xf numFmtId="0" fontId="1" fillId="0" borderId="0" xfId="1483" applyAlignment="1">
      <alignment vertical="center" wrapText="1"/>
    </xf>
    <xf numFmtId="0" fontId="1" fillId="0" borderId="0" xfId="1483" applyFill="1"/>
    <xf numFmtId="0" fontId="2" fillId="0" borderId="0" xfId="1483" applyFont="1" applyAlignment="1">
      <alignment wrapText="1"/>
    </xf>
    <xf numFmtId="0" fontId="1" fillId="0" borderId="0" xfId="1483" applyAlignment="1">
      <alignment wrapText="1"/>
    </xf>
    <xf numFmtId="0" fontId="3" fillId="0" borderId="0" xfId="1483" applyFont="1" applyAlignment="1">
      <alignment horizontal="center" wrapText="1"/>
    </xf>
    <xf numFmtId="0" fontId="2" fillId="0" borderId="0" xfId="1483" applyFont="1" applyAlignment="1">
      <alignment vertical="center" wrapText="1"/>
    </xf>
    <xf numFmtId="0" fontId="2" fillId="0" borderId="1" xfId="1483" applyFont="1" applyBorder="1" applyAlignment="1">
      <alignment horizontal="center" vertical="center" wrapText="1"/>
    </xf>
    <xf numFmtId="0" fontId="2" fillId="0" borderId="2" xfId="1483" applyFont="1" applyBorder="1" applyAlignment="1">
      <alignment horizontal="center" vertical="center" wrapText="1"/>
    </xf>
    <xf numFmtId="0" fontId="2" fillId="0" borderId="3" xfId="1483" applyFont="1" applyBorder="1" applyAlignment="1">
      <alignment horizontal="center" vertical="center" wrapText="1"/>
    </xf>
    <xf numFmtId="0" fontId="2" fillId="0" borderId="1" xfId="1483" applyFont="1" applyBorder="1" applyAlignment="1">
      <alignment vertical="center" wrapText="1"/>
    </xf>
    <xf numFmtId="0" fontId="2" fillId="0" borderId="4" xfId="1483" applyFont="1" applyBorder="1" applyAlignment="1">
      <alignment horizontal="center" vertical="center" wrapText="1"/>
    </xf>
    <xf numFmtId="49" fontId="2" fillId="0" borderId="1" xfId="1483" applyNumberFormat="1" applyFont="1" applyFill="1" applyBorder="1" applyAlignment="1">
      <alignment vertical="center" wrapText="1"/>
    </xf>
    <xf numFmtId="49" fontId="2" fillId="0" borderId="4" xfId="1483" applyNumberFormat="1" applyFont="1" applyFill="1" applyBorder="1" applyAlignment="1">
      <alignment horizontal="left" vertical="center" wrapText="1"/>
    </xf>
    <xf numFmtId="200" fontId="2" fillId="0" borderId="1" xfId="1483" applyNumberFormat="1" applyFont="1" applyFill="1" applyBorder="1" applyAlignment="1">
      <alignment horizontal="right" vertical="center" wrapText="1"/>
    </xf>
    <xf numFmtId="0" fontId="2" fillId="0" borderId="1" xfId="1488" applyNumberFormat="1" applyFont="1" applyFill="1" applyBorder="1" applyAlignment="1">
      <alignment vertical="center"/>
    </xf>
    <xf numFmtId="0" fontId="2" fillId="0" borderId="0" xfId="1483" applyFont="1" applyAlignment="1">
      <alignment horizontal="right" wrapText="1"/>
    </xf>
    <xf numFmtId="41" fontId="4" fillId="0" borderId="0" xfId="95" applyAlignment="1"/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5" fillId="0" borderId="0" xfId="205" applyAlignment="1">
      <alignment horizontal="left" vertical="center"/>
    </xf>
    <xf numFmtId="0" fontId="5" fillId="0" borderId="0" xfId="205" applyFill="1" applyAlignment="1">
      <alignment horizontal="right" vertical="center" wrapText="1"/>
    </xf>
    <xf numFmtId="0" fontId="5" fillId="0" borderId="0" xfId="205"/>
    <xf numFmtId="0" fontId="1" fillId="0" borderId="0" xfId="205" applyFont="1"/>
    <xf numFmtId="0" fontId="6" fillId="0" borderId="0" xfId="205" applyFont="1"/>
    <xf numFmtId="0" fontId="7" fillId="0" borderId="0" xfId="205" applyNumberFormat="1" applyFont="1" applyFill="1" applyAlignment="1" applyProtection="1">
      <alignment horizontal="centerContinuous"/>
    </xf>
    <xf numFmtId="0" fontId="7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5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5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5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left" vertical="center" wrapText="1"/>
    </xf>
    <xf numFmtId="200" fontId="2" fillId="0" borderId="4" xfId="205" applyNumberFormat="1" applyFont="1" applyFill="1" applyBorder="1" applyAlignment="1" applyProtection="1">
      <alignment horizontal="right" vertical="center" wrapText="1"/>
    </xf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200" fontId="2" fillId="0" borderId="1" xfId="205" applyNumberFormat="1" applyFont="1" applyFill="1" applyBorder="1" applyAlignment="1" applyProtection="1">
      <alignment horizontal="right" vertical="center" wrapText="1"/>
    </xf>
    <xf numFmtId="200" fontId="2" fillId="0" borderId="6" xfId="205" applyNumberFormat="1" applyFont="1" applyFill="1" applyBorder="1" applyAlignment="1" applyProtection="1">
      <alignment horizontal="right" vertical="center" wrapText="1"/>
    </xf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200" fontId="2" fillId="0" borderId="13" xfId="205" applyNumberFormat="1" applyFont="1" applyFill="1" applyBorder="1" applyAlignment="1" applyProtection="1">
      <alignment horizontal="right" vertical="center" wrapText="1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4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5" fillId="0" borderId="0" xfId="205" applyFill="1"/>
    <xf numFmtId="0" fontId="6" fillId="0" borderId="0" xfId="205" applyFont="1" applyAlignment="1">
      <alignment horizontal="left" vertical="center" wrapText="1"/>
    </xf>
    <xf numFmtId="0" fontId="5" fillId="0" borderId="0" xfId="205" applyAlignment="1">
      <alignment wrapText="1"/>
    </xf>
    <xf numFmtId="0" fontId="2" fillId="0" borderId="0" xfId="1395" applyFont="1" applyAlignment="1">
      <alignment horizontal="right" vertical="center" wrapText="1"/>
    </xf>
    <xf numFmtId="0" fontId="8" fillId="0" borderId="0" xfId="205" applyFont="1" applyAlignment="1">
      <alignment horizontal="center" vertical="center" wrapText="1"/>
    </xf>
    <xf numFmtId="0" fontId="6" fillId="0" borderId="0" xfId="205" applyFont="1" applyAlignment="1">
      <alignment horizontal="right" vertical="center" wrapText="1"/>
    </xf>
    <xf numFmtId="0" fontId="2" fillId="0" borderId="15" xfId="205" applyFont="1" applyBorder="1" applyAlignment="1">
      <alignment horizontal="center" vertical="center" wrapText="1"/>
    </xf>
    <xf numFmtId="0" fontId="2" fillId="0" borderId="0" xfId="205" applyFont="1" applyAlignment="1">
      <alignment horizontal="center" vertical="center"/>
    </xf>
    <xf numFmtId="0" fontId="2" fillId="0" borderId="15" xfId="205" applyFont="1" applyFill="1" applyBorder="1" applyAlignment="1">
      <alignment vertical="center" wrapText="1"/>
    </xf>
    <xf numFmtId="200" fontId="6" fillId="0" borderId="15" xfId="205" applyNumberFormat="1" applyFont="1" applyFill="1" applyBorder="1" applyAlignment="1">
      <alignment horizontal="right" vertical="center" wrapText="1"/>
    </xf>
    <xf numFmtId="0" fontId="2" fillId="0" borderId="0" xfId="205" applyFont="1" applyFill="1"/>
    <xf numFmtId="200" fontId="2" fillId="0" borderId="15" xfId="205" applyNumberFormat="1" applyFont="1" applyFill="1" applyBorder="1" applyAlignment="1">
      <alignment horizontal="right" vertical="center" wrapText="1"/>
    </xf>
    <xf numFmtId="0" fontId="2" fillId="0" borderId="15" xfId="205" applyFont="1" applyFill="1" applyBorder="1" applyAlignment="1">
      <alignment horizontal="center" vertical="center" wrapText="1"/>
    </xf>
    <xf numFmtId="0" fontId="2" fillId="0" borderId="15" xfId="205" applyFont="1" applyFill="1" applyBorder="1" applyAlignment="1">
      <alignment wrapText="1"/>
    </xf>
    <xf numFmtId="0" fontId="2" fillId="0" borderId="0" xfId="205" applyFont="1" applyFill="1" applyBorder="1"/>
    <xf numFmtId="0" fontId="2" fillId="0" borderId="0" xfId="205" applyNumberFormat="1" applyFont="1" applyFill="1" applyAlignment="1">
      <alignment horizontal="right" vertical="center"/>
    </xf>
    <xf numFmtId="0" fontId="2" fillId="0" borderId="0" xfId="205" applyNumberFormat="1" applyFont="1" applyFill="1" applyAlignment="1">
      <alignment horizontal="left" vertical="center"/>
    </xf>
    <xf numFmtId="0" fontId="2" fillId="0" borderId="0" xfId="205" applyFont="1" applyFill="1" applyAlignment="1">
      <alignment horizontal="center" vertical="center"/>
    </xf>
    <xf numFmtId="0" fontId="3" fillId="0" borderId="0" xfId="205" applyNumberFormat="1" applyFont="1" applyFill="1" applyAlignment="1" applyProtection="1">
      <alignment horizontal="center" vertical="center"/>
    </xf>
    <xf numFmtId="0" fontId="2" fillId="0" borderId="0" xfId="205" applyNumberFormat="1" applyFont="1" applyFill="1" applyAlignment="1">
      <alignment vertical="center"/>
    </xf>
    <xf numFmtId="0" fontId="2" fillId="0" borderId="0" xfId="205" applyFont="1" applyFill="1" applyAlignment="1">
      <alignment vertical="center"/>
    </xf>
    <xf numFmtId="0" fontId="6" fillId="0" borderId="1" xfId="205" applyNumberFormat="1" applyFont="1" applyFill="1" applyBorder="1" applyAlignment="1" applyProtection="1">
      <alignment horizontal="center" vertical="center" wrapText="1"/>
    </xf>
    <xf numFmtId="0" fontId="6" fillId="0" borderId="4" xfId="205" applyNumberFormat="1" applyFont="1" applyFill="1" applyBorder="1" applyAlignment="1" applyProtection="1">
      <alignment horizontal="center" vertical="center" wrapText="1"/>
    </xf>
    <xf numFmtId="0" fontId="6" fillId="0" borderId="3" xfId="205" applyFont="1" applyBorder="1" applyAlignment="1">
      <alignment horizontal="center" vertical="center" wrapText="1"/>
    </xf>
    <xf numFmtId="0" fontId="6" fillId="0" borderId="5" xfId="205" applyFont="1" applyBorder="1" applyAlignment="1">
      <alignment horizontal="center" vertical="center" wrapText="1"/>
    </xf>
    <xf numFmtId="0" fontId="6" fillId="0" borderId="7" xfId="205" applyFont="1" applyBorder="1" applyAlignment="1">
      <alignment horizontal="center" vertical="center" wrapText="1"/>
    </xf>
    <xf numFmtId="0" fontId="6" fillId="0" borderId="2" xfId="205" applyFont="1" applyFill="1" applyBorder="1" applyAlignment="1">
      <alignment horizontal="center" vertical="center"/>
    </xf>
    <xf numFmtId="0" fontId="6" fillId="0" borderId="14" xfId="205" applyNumberFormat="1" applyFont="1" applyFill="1" applyBorder="1" applyAlignment="1">
      <alignment horizontal="center" vertical="center"/>
    </xf>
    <xf numFmtId="0" fontId="6" fillId="0" borderId="2" xfId="205" applyNumberFormat="1" applyFont="1" applyFill="1" applyBorder="1" applyAlignment="1">
      <alignment horizontal="center" vertical="center"/>
    </xf>
    <xf numFmtId="49" fontId="6" fillId="0" borderId="1" xfId="205" applyNumberFormat="1" applyFont="1" applyFill="1" applyBorder="1" applyAlignment="1">
      <alignment vertical="center"/>
    </xf>
    <xf numFmtId="49" fontId="6" fillId="0" borderId="1" xfId="205" applyNumberFormat="1" applyFont="1" applyFill="1" applyBorder="1" applyAlignment="1">
      <alignment vertical="center" wrapText="1"/>
    </xf>
    <xf numFmtId="200" fontId="6" fillId="0" borderId="1" xfId="205" applyNumberFormat="1" applyFont="1" applyFill="1" applyBorder="1" applyAlignment="1">
      <alignment horizontal="right" vertical="center" wrapText="1"/>
    </xf>
    <xf numFmtId="0" fontId="2" fillId="0" borderId="1" xfId="659" applyFont="1" applyBorder="1" applyAlignment="1">
      <alignment horizontal="center" vertical="center" wrapText="1"/>
    </xf>
    <xf numFmtId="0" fontId="2" fillId="0" borderId="0" xfId="205" applyNumberFormat="1" applyFont="1" applyFill="1" applyAlignment="1">
      <alignment horizontal="right"/>
    </xf>
    <xf numFmtId="0" fontId="2" fillId="0" borderId="14" xfId="659" applyFont="1" applyFill="1" applyBorder="1" applyAlignment="1">
      <alignment horizontal="center" vertical="center" wrapText="1"/>
    </xf>
    <xf numFmtId="0" fontId="2" fillId="0" borderId="0" xfId="1483" applyFont="1"/>
    <xf numFmtId="0" fontId="2" fillId="0" borderId="0" xfId="1395" applyFont="1" applyAlignment="1">
      <alignment horizontal="right" vertical="center"/>
    </xf>
    <xf numFmtId="0" fontId="3" fillId="0" borderId="0" xfId="1483" applyFont="1" applyAlignment="1">
      <alignment horizontal="center" vertical="center"/>
    </xf>
    <xf numFmtId="0" fontId="2" fillId="0" borderId="0" xfId="1483" applyFont="1" applyAlignment="1">
      <alignment vertical="center"/>
    </xf>
    <xf numFmtId="0" fontId="2" fillId="0" borderId="0" xfId="1483" applyFont="1" applyAlignment="1">
      <alignment horizontal="right" vertical="center"/>
    </xf>
    <xf numFmtId="0" fontId="2" fillId="0" borderId="1" xfId="1483" applyFont="1" applyBorder="1" applyAlignment="1">
      <alignment vertical="center"/>
    </xf>
    <xf numFmtId="200" fontId="2" fillId="0" borderId="1" xfId="1483" applyNumberFormat="1" applyFont="1" applyFill="1" applyBorder="1" applyAlignment="1">
      <alignment horizontal="right" vertical="center"/>
    </xf>
    <xf numFmtId="0" fontId="1" fillId="0" borderId="1" xfId="1483" applyFill="1" applyBorder="1"/>
    <xf numFmtId="0" fontId="1" fillId="0" borderId="1" xfId="1483" applyBorder="1"/>
    <xf numFmtId="0" fontId="1" fillId="0" borderId="0" xfId="1483" applyFont="1"/>
    <xf numFmtId="0" fontId="1" fillId="0" borderId="0" xfId="1483" applyFont="1" applyFill="1"/>
    <xf numFmtId="0" fontId="2" fillId="0" borderId="1" xfId="1483" applyFont="1" applyBorder="1" applyAlignment="1">
      <alignment horizontal="center" vertical="center"/>
    </xf>
    <xf numFmtId="0" fontId="2" fillId="0" borderId="1" xfId="1483" applyNumberFormat="1" applyFont="1" applyFill="1" applyBorder="1" applyAlignment="1">
      <alignment horizontal="left" vertical="center"/>
    </xf>
    <xf numFmtId="200" fontId="2" fillId="3" borderId="1" xfId="1483" applyNumberFormat="1" applyFont="1" applyFill="1" applyBorder="1" applyAlignment="1">
      <alignment horizontal="right" vertical="center"/>
    </xf>
    <xf numFmtId="49" fontId="1" fillId="0" borderId="0" xfId="1483" applyNumberFormat="1"/>
    <xf numFmtId="0" fontId="2" fillId="0" borderId="0" xfId="1483" applyFont="1" applyAlignment="1">
      <alignment horizontal="left"/>
    </xf>
    <xf numFmtId="0" fontId="9" fillId="0" borderId="0" xfId="1483" applyFont="1" applyAlignment="1">
      <alignment horizontal="center" vertical="center"/>
    </xf>
    <xf numFmtId="49" fontId="2" fillId="0" borderId="0" xfId="1483" applyNumberFormat="1" applyFont="1" applyAlignment="1">
      <alignment vertical="center"/>
    </xf>
    <xf numFmtId="0" fontId="2" fillId="0" borderId="1" xfId="1488" applyFont="1" applyBorder="1" applyAlignment="1">
      <alignment horizontal="center" vertical="center"/>
    </xf>
    <xf numFmtId="49" fontId="2" fillId="0" borderId="1" xfId="1488" applyNumberFormat="1" applyFont="1" applyBorder="1" applyAlignment="1">
      <alignment horizontal="center" vertical="center"/>
    </xf>
    <xf numFmtId="49" fontId="2" fillId="0" borderId="1" xfId="1488" applyNumberFormat="1" applyFont="1" applyFill="1" applyBorder="1" applyAlignment="1">
      <alignment vertical="center"/>
    </xf>
    <xf numFmtId="200" fontId="2" fillId="3" borderId="1" xfId="1488" applyNumberFormat="1" applyFont="1" applyFill="1" applyBorder="1" applyAlignment="1">
      <alignment horizontal="right" vertical="center"/>
    </xf>
    <xf numFmtId="200" fontId="2" fillId="0" borderId="1" xfId="1488" applyNumberFormat="1" applyFont="1" applyFill="1" applyBorder="1" applyAlignment="1">
      <alignment horizontal="right" vertical="center"/>
    </xf>
    <xf numFmtId="0" fontId="2" fillId="0" borderId="1" xfId="1488" applyNumberFormat="1" applyFont="1" applyFill="1" applyBorder="1" applyAlignment="1">
      <alignment vertical="center" wrapText="1"/>
    </xf>
    <xf numFmtId="4" fontId="1" fillId="0" borderId="0" xfId="1483" applyNumberFormat="1"/>
    <xf numFmtId="0" fontId="1" fillId="0" borderId="0" xfId="1395"/>
    <xf numFmtId="0" fontId="2" fillId="0" borderId="0" xfId="1395" applyFont="1"/>
    <xf numFmtId="0" fontId="3" fillId="0" borderId="0" xfId="1395" applyFont="1" applyAlignment="1">
      <alignment horizontal="center" vertical="center"/>
    </xf>
    <xf numFmtId="0" fontId="2" fillId="0" borderId="0" xfId="1395" applyFont="1" applyAlignment="1">
      <alignment horizontal="center" vertical="center"/>
    </xf>
    <xf numFmtId="0" fontId="2" fillId="0" borderId="1" xfId="1395" applyFont="1" applyBorder="1" applyAlignment="1">
      <alignment horizontal="center" vertical="center"/>
    </xf>
    <xf numFmtId="0" fontId="2" fillId="0" borderId="16" xfId="1395" applyFont="1" applyBorder="1" applyAlignment="1">
      <alignment horizontal="center" vertical="center"/>
    </xf>
    <xf numFmtId="0" fontId="2" fillId="0" borderId="1" xfId="1395" applyFont="1" applyBorder="1" applyAlignment="1">
      <alignment horizontal="center" vertical="center" wrapText="1"/>
    </xf>
    <xf numFmtId="193" fontId="2" fillId="0" borderId="1" xfId="1395" applyNumberFormat="1" applyFont="1" applyFill="1" applyBorder="1" applyAlignment="1">
      <alignment vertical="center"/>
    </xf>
    <xf numFmtId="200" fontId="2" fillId="0" borderId="8" xfId="1395" applyNumberFormat="1" applyFont="1" applyFill="1" applyBorder="1" applyAlignment="1">
      <alignment horizontal="right" vertical="center"/>
    </xf>
    <xf numFmtId="200" fontId="2" fillId="0" borderId="1" xfId="1395" applyNumberFormat="1" applyFont="1" applyFill="1" applyBorder="1" applyAlignment="1">
      <alignment horizontal="right" vertical="center"/>
    </xf>
    <xf numFmtId="0" fontId="2" fillId="0" borderId="1" xfId="1483" applyFont="1" applyFill="1" applyBorder="1" applyAlignment="1">
      <alignment vertical="center"/>
    </xf>
    <xf numFmtId="192" fontId="2" fillId="0" borderId="8" xfId="1395" applyNumberFormat="1" applyFont="1" applyFill="1" applyBorder="1" applyAlignment="1">
      <alignment horizontal="right" vertical="center"/>
    </xf>
    <xf numFmtId="0" fontId="1" fillId="0" borderId="0" xfId="1395" applyFill="1"/>
    <xf numFmtId="0" fontId="2" fillId="0" borderId="1" xfId="1395" applyFont="1" applyFill="1" applyBorder="1"/>
    <xf numFmtId="193" fontId="2" fillId="0" borderId="1" xfId="1395" applyNumberFormat="1" applyFont="1" applyFill="1" applyBorder="1" applyAlignment="1">
      <alignment horizontal="center" vertical="center"/>
    </xf>
  </cellXfs>
  <cellStyles count="2036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21" xfId="1426"/>
    <cellStyle name="常规 2 17" xfId="1427"/>
    <cellStyle name="常规 2 18" xfId="1428"/>
    <cellStyle name="常规 2 19" xfId="1429"/>
    <cellStyle name="常规 2 2" xfId="1430"/>
    <cellStyle name="常规 2 2 2" xfId="1431"/>
    <cellStyle name="常规 2 2 2 2 2" xfId="1432"/>
    <cellStyle name="常规 2 2 2 2 3" xfId="1433"/>
    <cellStyle name="常规 2 2 2 3" xfId="1434"/>
    <cellStyle name="常规 2 2 2 3 2" xfId="1435"/>
    <cellStyle name="常规 2 2 3" xfId="1436"/>
    <cellStyle name="常规 2 2 3 2" xfId="1437"/>
    <cellStyle name="常规 2 2 3 2 2" xfId="1438"/>
    <cellStyle name="常规 2 2 3 3" xfId="1439"/>
    <cellStyle name="常规 2 2 4" xfId="1440"/>
    <cellStyle name="常规 2 2 5" xfId="1441"/>
    <cellStyle name="常规 2 2 5 2" xfId="1442"/>
    <cellStyle name="常规 2 2_Book1" xfId="1443"/>
    <cellStyle name="常规 2 3" xfId="1444"/>
    <cellStyle name="常规 2 3 2" xfId="1445"/>
    <cellStyle name="常规 2 3 2 2" xfId="1446"/>
    <cellStyle name="常规 2 3 2 2 2" xfId="1447"/>
    <cellStyle name="常规 2 3 2 3" xfId="1448"/>
    <cellStyle name="常规 2 3 3" xfId="1449"/>
    <cellStyle name="常规 2 3 3 2" xfId="1450"/>
    <cellStyle name="常规 2 4" xfId="1451"/>
    <cellStyle name="常规 2 4 2" xfId="1452"/>
    <cellStyle name="常规 2 4 2 2" xfId="1453"/>
    <cellStyle name="常规 2 4 2 2 2" xfId="1454"/>
    <cellStyle name="常规 2 4 2 3" xfId="1455"/>
    <cellStyle name="常规 2 4 3" xfId="1456"/>
    <cellStyle name="常规 2 4 3 2" xfId="1457"/>
    <cellStyle name="好_2008云南省分县市中小学教职工统计表（教育厅提供） 2 3" xfId="1458"/>
    <cellStyle name="常规 2 4 4" xfId="1459"/>
    <cellStyle name="常规 2 5" xfId="1460"/>
    <cellStyle name="常规 2 5 2" xfId="1461"/>
    <cellStyle name="常规 2 5 2 2" xfId="1462"/>
    <cellStyle name="小数 4" xfId="1463"/>
    <cellStyle name="常规 2 5 2 3" xfId="1464"/>
    <cellStyle name="好_03昭通 2" xfId="1465"/>
    <cellStyle name="常规 2 5 3" xfId="1466"/>
    <cellStyle name="常规 2 5 3 2" xfId="1467"/>
    <cellStyle name="常规 2 6" xfId="1468"/>
    <cellStyle name="常规 2 7" xfId="1469"/>
    <cellStyle name="常规 2 7 3 2" xfId="1470"/>
    <cellStyle name="常规 2 7 4" xfId="1471"/>
    <cellStyle name="好_三季度－表二 2" xfId="1472"/>
    <cellStyle name="常规 2 8 2" xfId="1473"/>
    <cellStyle name="常规 2 8 2 2" xfId="1474"/>
    <cellStyle name="常规 2 8 2 2 2" xfId="1475"/>
    <cellStyle name="常规 2 8 2 3" xfId="1476"/>
    <cellStyle name="常规 2 8 3" xfId="1477"/>
    <cellStyle name="常规 2 8 3 2" xfId="1478"/>
    <cellStyle name="常规 2 9" xfId="1479"/>
    <cellStyle name="常规 2 9 2" xfId="1480"/>
    <cellStyle name="常规 2 9 2 2" xfId="1481"/>
    <cellStyle name="常规 2 9 3" xfId="1482"/>
    <cellStyle name="常规 3" xfId="1483"/>
    <cellStyle name="常规 3 2 2 2" xfId="1484"/>
    <cellStyle name="常规 3 2 4" xfId="1485"/>
    <cellStyle name="常规 3 3 2" xfId="1486"/>
    <cellStyle name="常规 3 4" xfId="1487"/>
    <cellStyle name="常规 3 5" xfId="1488"/>
    <cellStyle name="常规 4 2" xfId="1489"/>
    <cellStyle name="常规 4 2 2" xfId="1490"/>
    <cellStyle name="常规 4 4" xfId="1491"/>
    <cellStyle name="常规 4 2 2 2" xfId="1492"/>
    <cellStyle name="常规 6 4" xfId="1493"/>
    <cellStyle name="常规 4 2 3" xfId="1494"/>
    <cellStyle name="常规 4 5" xfId="1495"/>
    <cellStyle name="常规 4 3" xfId="1496"/>
    <cellStyle name="常规 4 3 2" xfId="1497"/>
    <cellStyle name="常规 5 4" xfId="1498"/>
    <cellStyle name="常规 5" xfId="1499"/>
    <cellStyle name="常规 5 2" xfId="1500"/>
    <cellStyle name="常规 5 2 2" xfId="1501"/>
    <cellStyle name="常规 5 2 2 2" xfId="1502"/>
    <cellStyle name="常规 5 2 3" xfId="1503"/>
    <cellStyle name="常规 5 3" xfId="1504"/>
    <cellStyle name="常规 5 3 2" xfId="1505"/>
    <cellStyle name="常规 6" xfId="1506"/>
    <cellStyle name="常规 6 2" xfId="1507"/>
    <cellStyle name="常规 6 2 2" xfId="1508"/>
    <cellStyle name="常规 6 2 2 2" xfId="1509"/>
    <cellStyle name="常规 6 3" xfId="1510"/>
    <cellStyle name="好_财政供养人员" xfId="1511"/>
    <cellStyle name="常规 6 3 2" xfId="1512"/>
    <cellStyle name="好_财政供养人员 2" xfId="1513"/>
    <cellStyle name="常规 8" xfId="1514"/>
    <cellStyle name="好_第五部分(才淼、饶永宏） 2" xfId="1515"/>
    <cellStyle name="常规 8 2" xfId="1516"/>
    <cellStyle name="好_第五部分(才淼、饶永宏） 2 2" xfId="1517"/>
    <cellStyle name="常规 8 2 2" xfId="1518"/>
    <cellStyle name="好_第五部分(才淼、饶永宏） 2 2 2" xfId="1519"/>
    <cellStyle name="常规 8 3" xfId="1520"/>
    <cellStyle name="好_第五部分(才淼、饶永宏） 2 3" xfId="1521"/>
    <cellStyle name="常规 9" xfId="1522"/>
    <cellStyle name="好_第五部分(才淼、饶永宏） 3" xfId="1523"/>
    <cellStyle name="常规 9 10" xfId="1524"/>
    <cellStyle name="常规 9 11" xfId="1525"/>
    <cellStyle name="好_2009年一般性转移支付标准工资_~5676413 2 2" xfId="1526"/>
    <cellStyle name="常规 9 2" xfId="1527"/>
    <cellStyle name="好_第五部分(才淼、饶永宏） 3 2" xfId="1528"/>
    <cellStyle name="常规 9 3" xfId="1529"/>
    <cellStyle name="常规 9 4" xfId="1530"/>
    <cellStyle name="常规 9 5" xfId="1531"/>
    <cellStyle name="常规 9 6" xfId="1532"/>
    <cellStyle name="常规 9 7" xfId="1533"/>
    <cellStyle name="常规 9 8" xfId="1534"/>
    <cellStyle name="常规 9 9" xfId="1535"/>
    <cellStyle name="好_2006年基础数据 2" xfId="1536"/>
    <cellStyle name="好_教师绩效工资测算表（离退休按各地上报数测算）2009年1月1日" xfId="1537"/>
    <cellStyle name="分级显示列_1_Book1" xfId="1538"/>
    <cellStyle name="好_奖励补助测算5.24冯铸 2 2" xfId="1539"/>
    <cellStyle name="好_~4190974" xfId="1540"/>
    <cellStyle name="好_~4190974 3" xfId="1541"/>
    <cellStyle name="好_~4190974 3 2" xfId="1542"/>
    <cellStyle name="好_~5676413" xfId="1543"/>
    <cellStyle name="好_高中教师人数（教育厅1.6日提供）" xfId="1544"/>
    <cellStyle name="好_~5676413 3" xfId="1545"/>
    <cellStyle name="好_高中教师人数（教育厅1.6日提供） 3" xfId="1546"/>
    <cellStyle name="好_~5676413 4" xfId="1547"/>
    <cellStyle name="好_高中教师人数（教育厅1.6日提供） 4" xfId="1548"/>
    <cellStyle name="好_00省级(打印) 2 2" xfId="1549"/>
    <cellStyle name="好_00省级(打印) 2 2 2" xfId="1550"/>
    <cellStyle name="好_00省级(打印) 2 3" xfId="1551"/>
    <cellStyle name="好_00省级(打印) 3" xfId="1552"/>
    <cellStyle name="好_00省级(打印) 3 2" xfId="1553"/>
    <cellStyle name="好_00省级(定稿)" xfId="1554"/>
    <cellStyle name="好_00省级(定稿) 2" xfId="1555"/>
    <cellStyle name="好_00省级(定稿) 3" xfId="1556"/>
    <cellStyle name="好_00省级(定稿) 3 2" xfId="1557"/>
    <cellStyle name="好_00省级(定稿) 4" xfId="1558"/>
    <cellStyle name="好_03昭通" xfId="1559"/>
    <cellStyle name="好_03昭通 2 2" xfId="1560"/>
    <cellStyle name="好_03昭通 2 2 2" xfId="1561"/>
    <cellStyle name="好_0502通海县" xfId="1562"/>
    <cellStyle name="好_0502通海县 2" xfId="1563"/>
    <cellStyle name="好_0502通海县 2 2" xfId="1564"/>
    <cellStyle name="好_0502通海县 2 2 2" xfId="1565"/>
    <cellStyle name="好_0502通海县 2 3" xfId="1566"/>
    <cellStyle name="好_0502通海县 3" xfId="1567"/>
    <cellStyle name="好_0502通海县 3 2" xfId="1568"/>
    <cellStyle name="好_0502通海县 4" xfId="1569"/>
    <cellStyle name="好_05玉溪" xfId="1570"/>
    <cellStyle name="强调 3 4" xfId="1571"/>
    <cellStyle name="好_05玉溪 3" xfId="1572"/>
    <cellStyle name="好_05玉溪 3 2" xfId="1573"/>
    <cellStyle name="好_05玉溪 4" xfId="1574"/>
    <cellStyle name="好_0605石屏县" xfId="1575"/>
    <cellStyle name="好_0605石屏县 2 2" xfId="1576"/>
    <cellStyle name="好_0605石屏县 2 2 2" xfId="1577"/>
    <cellStyle name="好_0605石屏县 2 3" xfId="1578"/>
    <cellStyle name="好_0605石屏县 3 2" xfId="1579"/>
    <cellStyle name="好_0605石屏县 4" xfId="1580"/>
    <cellStyle name="好_06544D6AC6C34935B3F0F2962E8986A5" xfId="1581"/>
    <cellStyle name="好_06B2B68693B94C51BEFB8C2821FBDCAE_c" xfId="1582"/>
    <cellStyle name="好_06B2B68693B94C51BEFB8C2821FBDCAE_c 2" xfId="1583"/>
    <cellStyle name="好_1003牟定县" xfId="1584"/>
    <cellStyle name="好_1003牟定县 2" xfId="1585"/>
    <cellStyle name="好_1003牟定县 2 2" xfId="1586"/>
    <cellStyle name="好_1003牟定县 2 2 2" xfId="1587"/>
    <cellStyle name="好_1003牟定县 2 3" xfId="1588"/>
    <cellStyle name="好_1110洱源县" xfId="1589"/>
    <cellStyle name="好_1110洱源县 2" xfId="1590"/>
    <cellStyle name="好_1110洱源县 2 3" xfId="1591"/>
    <cellStyle name="好_1110洱源县 3" xfId="1592"/>
    <cellStyle name="好_1110洱源县 3 2" xfId="1593"/>
    <cellStyle name="好_1110洱源县 4" xfId="1594"/>
    <cellStyle name="好_11FBAECC21B44AB381CAD25299165218_c" xfId="1595"/>
    <cellStyle name="好_11FBAECC21B44AB381CAD25299165218_c 2" xfId="1596"/>
    <cellStyle name="好_11大理" xfId="1597"/>
    <cellStyle name="好_11大理 2 2" xfId="1598"/>
    <cellStyle name="好_11大理 2 2 2" xfId="1599"/>
    <cellStyle name="好_11大理 2 3" xfId="1600"/>
    <cellStyle name="好_11大理 3" xfId="1601"/>
    <cellStyle name="霓付 [0]_ +Foil &amp; -FOIL &amp; PAPER" xfId="1602"/>
    <cellStyle name="好_11大理 3 2" xfId="1603"/>
    <cellStyle name="好_132A26F7DD34447BAC25A6E26033E49C_c" xfId="1604"/>
    <cellStyle name="好_财政支出对上级的依赖程度" xfId="1605"/>
    <cellStyle name="好_2、土地面积、人口、粮食产量基本情况 2" xfId="1606"/>
    <cellStyle name="好_2、土地面积、人口、粮食产量基本情况 2 2" xfId="1607"/>
    <cellStyle name="好_2、土地面积、人口、粮食产量基本情况 2 2 2" xfId="1608"/>
    <cellStyle name="好_2、土地面积、人口、粮食产量基本情况 2 3" xfId="1609"/>
    <cellStyle name="好_2、土地面积、人口、粮食产量基本情况 3" xfId="1610"/>
    <cellStyle name="好_2、土地面积、人口、粮食产量基本情况 3 2" xfId="1611"/>
    <cellStyle name="好_2、土地面积、人口、粮食产量基本情况 4" xfId="1612"/>
    <cellStyle name="好_2006年基础数据" xfId="1613"/>
    <cellStyle name="好_2006年基础数据 2 2" xfId="1614"/>
    <cellStyle name="好_2006年基础数据 2 2 2" xfId="1615"/>
    <cellStyle name="好_2006年基础数据 2 3" xfId="1616"/>
    <cellStyle name="好_2006年基础数据 3" xfId="1617"/>
    <cellStyle name="好_2006年基础数据 3 2" xfId="1618"/>
    <cellStyle name="好_2006年基础数据 4" xfId="1619"/>
    <cellStyle name="好_2006年全省财力计算表（中央、决算）" xfId="1620"/>
    <cellStyle name="好_2006年全省财力计算表（中央、决算） 2" xfId="1621"/>
    <cellStyle name="好_2006年全省财力计算表（中央、决算） 2 2" xfId="1622"/>
    <cellStyle name="好_2006年全省财力计算表（中央、决算） 2 2 2" xfId="1623"/>
    <cellStyle name="好_2006年全省财力计算表（中央、决算） 2 3" xfId="1624"/>
    <cellStyle name="好_2006年全省财力计算表（中央、决算） 3" xfId="1625"/>
    <cellStyle name="好_基础数据分析 2 2 2" xfId="1626"/>
    <cellStyle name="好_2006年全省财力计算表（中央、决算） 3 2" xfId="1627"/>
    <cellStyle name="好_2006年全省财力计算表（中央、决算） 4" xfId="1628"/>
    <cellStyle name="好_2006年水利统计指标统计表" xfId="1629"/>
    <cellStyle name="好_2006年水利统计指标统计表 2" xfId="1630"/>
    <cellStyle name="好_2006年水利统计指标统计表 2 2" xfId="1631"/>
    <cellStyle name="好_2006年水利统计指标统计表 2 2 2" xfId="1632"/>
    <cellStyle name="好_2006年水利统计指标统计表 2 3" xfId="1633"/>
    <cellStyle name="好_2006年水利统计指标统计表 3" xfId="1634"/>
    <cellStyle name="好_2006年水利统计指标统计表 3 2" xfId="1635"/>
    <cellStyle name="好_2006年水利统计指标统计表 4" xfId="1636"/>
    <cellStyle name="好_基础数据分析 3 2" xfId="1637"/>
    <cellStyle name="后继超链接 2" xfId="1638"/>
    <cellStyle name="好_2006年在职人员情况" xfId="1639"/>
    <cellStyle name="好_2006年在职人员情况 2" xfId="1640"/>
    <cellStyle name="好_2006年在职人员情况 2 3" xfId="1641"/>
    <cellStyle name="好_2006年在职人员情况 3" xfId="1642"/>
    <cellStyle name="好_2006年在职人员情况 3 2" xfId="1643"/>
    <cellStyle name="好_2006年在职人员情况 4" xfId="1644"/>
    <cellStyle name="好_2007年检察院案件数" xfId="1645"/>
    <cellStyle name="好_2007年检察院案件数 2" xfId="1646"/>
    <cellStyle name="好_2007年检察院案件数 2 2 2" xfId="1647"/>
    <cellStyle name="好_2007年检察院案件数 2 3" xfId="1648"/>
    <cellStyle name="好_2007年可用财力" xfId="1649"/>
    <cellStyle name="好_2007年人员分部门统计表" xfId="1650"/>
    <cellStyle name="好_2007年人员分部门统计表 2" xfId="1651"/>
    <cellStyle name="好_2007年人员分部门统计表 2 2" xfId="1652"/>
    <cellStyle name="好_2007年人员分部门统计表 2 2 2" xfId="1653"/>
    <cellStyle name="好_2007年人员分部门统计表 3" xfId="1654"/>
    <cellStyle name="好_2007年人员分部门统计表 3 2" xfId="1655"/>
    <cellStyle name="好_2007年政法部门业务指标" xfId="1656"/>
    <cellStyle name="好_2007年政法部门业务指标 2" xfId="1657"/>
    <cellStyle name="好_2007年政法部门业务指标 2 2" xfId="1658"/>
    <cellStyle name="好_2007年政法部门业务指标 2 2 2" xfId="1659"/>
    <cellStyle name="好_2007年政法部门业务指标 2 3" xfId="1660"/>
    <cellStyle name="好_2008年县级公安保障标准落实奖励经费分配测算" xfId="1661"/>
    <cellStyle name="好_2008云南省分县市中小学教职工统计表（教育厅提供）" xfId="1662"/>
    <cellStyle name="好_2008云南省分县市中小学教职工统计表（教育厅提供） 2" xfId="1663"/>
    <cellStyle name="好_2008云南省分县市中小学教职工统计表（教育厅提供） 2 2" xfId="1664"/>
    <cellStyle name="好_2008云南省分县市中小学教职工统计表（教育厅提供） 2 2 2" xfId="1665"/>
    <cellStyle name="好_2008云南省分县市中小学教职工统计表（教育厅提供） 3" xfId="1666"/>
    <cellStyle name="好_2008云南省分县市中小学教职工统计表（教育厅提供） 3 2" xfId="1667"/>
    <cellStyle name="好_2008云南省分县市中小学教职工统计表（教育厅提供） 4" xfId="1668"/>
    <cellStyle name="好_2009年一般性转移支付标准工资" xfId="1669"/>
    <cellStyle name="好_2009年一般性转移支付标准工资 2 2" xfId="1670"/>
    <cellStyle name="好_2009年一般性转移支付标准工资 2 2 2" xfId="1671"/>
    <cellStyle name="好_2009年一般性转移支付标准工资 2 3" xfId="1672"/>
    <cellStyle name="小数 2 2" xfId="1673"/>
    <cellStyle name="好_2009年一般性转移支付标准工资 3" xfId="1674"/>
    <cellStyle name="好_2009年一般性转移支付标准工资 4" xfId="1675"/>
    <cellStyle name="好_2009年一般性转移支付标准工资_~5676413" xfId="1676"/>
    <cellStyle name="好_2009年一般性转移支付标准工资_~5676413 2" xfId="1677"/>
    <cellStyle name="好_2009年一般性转移支付标准工资_~5676413 2 2 2" xfId="1678"/>
    <cellStyle name="好_2009年一般性转移支付标准工资_~5676413 2 3" xfId="1679"/>
    <cellStyle name="好_2009年一般性转移支付标准工资_~5676413 3" xfId="1680"/>
    <cellStyle name="好_2009年一般性转移支付标准工资_~5676413 3 2" xfId="1681"/>
    <cellStyle name="好_2009年一般性转移支付标准工资_~5676413 4" xfId="1682"/>
    <cellStyle name="好_2009年一般性转移支付标准工资_不用软件计算9.1不考虑经费管理评价xl" xfId="1683"/>
    <cellStyle name="好_2009年一般性转移支付标准工资_不用软件计算9.1不考虑经费管理评价xl 2 2" xfId="1684"/>
    <cellStyle name="好_2009年一般性转移支付标准工资_不用软件计算9.1不考虑经费管理评价xl 2 2 2" xfId="1685"/>
    <cellStyle name="好_2009年一般性转移支付标准工资_不用软件计算9.1不考虑经费管理评价xl 2 3" xfId="1686"/>
    <cellStyle name="好_2009年一般性转移支付标准工资_不用软件计算9.1不考虑经费管理评价xl 3 2" xfId="1687"/>
    <cellStyle name="好_2009年一般性转移支付标准工资_地方配套按人均增幅控制8.30xl" xfId="1688"/>
    <cellStyle name="好_2009年一般性转移支付标准工资_地方配套按人均增幅控制8.30xl 2" xfId="1689"/>
    <cellStyle name="好_2009年一般性转移支付标准工资_地方配套按人均增幅控制8.30xl 2 2" xfId="1690"/>
    <cellStyle name="好_2009年一般性转移支付标准工资_地方配套按人均增幅控制8.30xl 2 2 2" xfId="1691"/>
    <cellStyle name="好_2009年一般性转移支付标准工资_地方配套按人均增幅控制8.30xl 2 3" xfId="1692"/>
    <cellStyle name="好_2009年一般性转移支付标准工资_地方配套按人均增幅控制8.30xl 3" xfId="1693"/>
    <cellStyle name="好_2009年一般性转移支付标准工资_地方配套按人均增幅控制8.30xl 3 2" xfId="1694"/>
    <cellStyle name="好_2009年一般性转移支付标准工资_地方配套按人均增幅控制8.30xl 4" xfId="1695"/>
    <cellStyle name="好_2009年一般性转移支付标准工资_地方配套按人均增幅控制8.30一般预算平均增幅、人均可用财力平均增幅两次控制、社会治安系数调整、案件数调整xl 2" xfId="1696"/>
    <cellStyle name="好_2009年一般性转移支付标准工资_地方配套按人均增幅控制8.30一般预算平均增幅、人均可用财力平均增幅两次控制、社会治安系数调整、案件数调整xl 2 2 2" xfId="1697"/>
    <cellStyle name="好_2009年一般性转移支付标准工资_地方配套按人均增幅控制8.30一般预算平均增幅、人均可用财力平均增幅两次控制、社会治安系数调整、案件数调整xl 2 3" xfId="1698"/>
    <cellStyle name="好_2009年一般性转移支付标准工资_地方配套按人均增幅控制8.30一般预算平均增幅、人均可用财力平均增幅两次控制、社会治安系数调整、案件数调整xl 3" xfId="1699"/>
    <cellStyle name="好_2009年一般性转移支付标准工资_地方配套按人均增幅控制8.30一般预算平均增幅、人均可用财力平均增幅两次控制、社会治安系数调整、案件数调整xl 3 2" xfId="1700"/>
    <cellStyle name="好_2009年一般性转移支付标准工资_地方配套按人均增幅控制8.31（调整结案率后）xl" xfId="1701"/>
    <cellStyle name="好_2009年一般性转移支付标准工资_地方配套按人均增幅控制8.31（调整结案率后）xl 2" xfId="1702"/>
    <cellStyle name="好_2009年一般性转移支付标准工资_地方配套按人均增幅控制8.31（调整结案率后）xl 2 2" xfId="1703"/>
    <cellStyle name="好_2009年一般性转移支付标准工资_地方配套按人均增幅控制8.31（调整结案率后）xl 2 2 2" xfId="1704"/>
    <cellStyle name="好_2009年一般性转移支付标准工资_地方配套按人均增幅控制8.31（调整结案率后）xl 3 2" xfId="1705"/>
    <cellStyle name="好_2009年一般性转移支付标准工资_奖励补助测算5.22测试" xfId="1706"/>
    <cellStyle name="好_2009年一般性转移支付标准工资_奖励补助测算5.23新" xfId="1707"/>
    <cellStyle name="好_2009年一般性转移支付标准工资_奖励补助测算5.23新 2 2" xfId="1708"/>
    <cellStyle name="好_2009年一般性转移支付标准工资_奖励补助测算5.23新 2 2 2" xfId="1709"/>
    <cellStyle name="好_2009年一般性转移支付标准工资_奖励补助测算5.23新 2 3" xfId="1710"/>
    <cellStyle name="好_2009年一般性转移支付标准工资_奖励补助测算5.23新 3" xfId="1711"/>
    <cellStyle name="好_云南省2008年转移支付测算——州市本级考核部分及政策性测算 2 2" xfId="1712"/>
    <cellStyle name="好_2009年一般性转移支付标准工资_奖励补助测算5.23新 3 2" xfId="1713"/>
    <cellStyle name="好_云南省2008年转移支付测算——州市本级考核部分及政策性测算 2 2 2" xfId="1714"/>
    <cellStyle name="好_2009年一般性转移支付标准工资_奖励补助测算5.23新 4" xfId="1715"/>
    <cellStyle name="好_云南省2008年转移支付测算——州市本级考核部分及政策性测算 2 3" xfId="1716"/>
    <cellStyle name="好_2009年一般性转移支付标准工资_奖励补助测算5.24冯铸" xfId="1717"/>
    <cellStyle name="好_2009年一般性转移支付标准工资_奖励补助测算5.24冯铸 2" xfId="1718"/>
    <cellStyle name="好_2009年一般性转移支付标准工资_奖励补助测算5.24冯铸 2 2" xfId="1719"/>
    <cellStyle name="好_2009年一般性转移支付标准工资_奖励补助测算5.24冯铸 2 2 2" xfId="1720"/>
    <cellStyle name="寘嬫愗傝 [0.00]_Region Orders (2)" xfId="1721"/>
    <cellStyle name="好_2009年一般性转移支付标准工资_奖励补助测算5.24冯铸 2 3" xfId="1722"/>
    <cellStyle name="好_2009年一般性转移支付标准工资_奖励补助测算5.24冯铸 3" xfId="1723"/>
    <cellStyle name="好_2009年一般性转移支付标准工资_奖励补助测算5.24冯铸 3 2" xfId="1724"/>
    <cellStyle name="好_2009年一般性转移支付标准工资_奖励补助测算5.24冯铸 4" xfId="1725"/>
    <cellStyle name="好_2009年一般性转移支付标准工资_奖励补助测算7.23" xfId="1726"/>
    <cellStyle name="好_2009年一般性转移支付标准工资_奖励补助测算7.23 2" xfId="1727"/>
    <cellStyle name="好_2009年一般性转移支付标准工资_奖励补助测算7.23 2 2" xfId="1728"/>
    <cellStyle name="好_2009年一般性转移支付标准工资_奖励补助测算7.23 2 2 2" xfId="1729"/>
    <cellStyle name="好_2009年一般性转移支付标准工资_奖励补助测算7.23 3" xfId="1730"/>
    <cellStyle name="好_2009年一般性转移支付标准工资_奖励补助测算7.23 4" xfId="1731"/>
    <cellStyle name="好_2009年一般性转移支付标准工资_奖励补助测算7.25" xfId="1732"/>
    <cellStyle name="好_2009年一般性转移支付标准工资_奖励补助测算7.25 (version 1) (version 1) 2" xfId="1733"/>
    <cellStyle name="好_2009年一般性转移支付标准工资_奖励补助测算7.25 (version 1) (version 1) 2 2" xfId="1734"/>
    <cellStyle name="好_2009年一般性转移支付标准工资_奖励补助测算7.25 (version 1) (version 1) 2 2 2" xfId="1735"/>
    <cellStyle name="好_2009年一般性转移支付标准工资_奖励补助测算7.25 (version 1) (version 1) 2 3" xfId="1736"/>
    <cellStyle name="好_2009年一般性转移支付标准工资_奖励补助测算7.25 (version 1) (version 1) 3" xfId="1737"/>
    <cellStyle name="好_2009年一般性转移支付标准工资_奖励补助测算7.25 (version 1) (version 1) 3 2" xfId="1738"/>
    <cellStyle name="好_指标四" xfId="1739"/>
    <cellStyle name="好_2009年一般性转移支付标准工资_奖励补助测算7.25 (version 1) (version 1) 4" xfId="1740"/>
    <cellStyle name="好_2009年一般性转移支付标准工资_奖励补助测算7.25 2" xfId="1741"/>
    <cellStyle name="好_2009年一般性转移支付标准工资_奖励补助测算7.25 2 2" xfId="1742"/>
    <cellStyle name="好_2009年一般性转移支付标准工资_奖励补助测算7.25 2 3" xfId="1743"/>
    <cellStyle name="好_7FCDB1134FC94DDDB095F60B2C175118 2" xfId="1744"/>
    <cellStyle name="好_2009年一般性转移支付标准工资_奖励补助测算7.25 3" xfId="1745"/>
    <cellStyle name="好_2009年一般性转移支付标准工资_奖励补助测算7.25 3 2" xfId="1746"/>
    <cellStyle name="后继超链接 4" xfId="1747"/>
    <cellStyle name="好_2009年一般性转移支付标准工资_奖励补助测算7.25 4" xfId="1748"/>
    <cellStyle name="好_2009年一般性转移支付标准工资_奖励补助测算7.25 4 2" xfId="1749"/>
    <cellStyle name="好_2009年一般性转移支付标准工资_奖励补助测算7.25 5" xfId="1750"/>
    <cellStyle name="好_530623_2006年县级财政报表附表" xfId="1751"/>
    <cellStyle name="好_530623_2006年县级财政报表附表 2" xfId="1752"/>
    <cellStyle name="好_530623_2006年县级财政报表附表 2 2" xfId="1753"/>
    <cellStyle name="好_530623_2006年县级财政报表附表 2 3" xfId="1754"/>
    <cellStyle name="好_530623_2006年县级财政报表附表 3" xfId="1755"/>
    <cellStyle name="好_530623_2006年县级财政报表附表 3 2" xfId="1756"/>
    <cellStyle name="好_530623_2006年县级财政报表附表 4" xfId="1757"/>
    <cellStyle name="好_530629_2006年县级财政报表附表" xfId="1758"/>
    <cellStyle name="好_530629_2006年县级财政报表附表 2" xfId="1759"/>
    <cellStyle name="好_530629_2006年县级财政报表附表 2 2" xfId="1760"/>
    <cellStyle name="好_530629_2006年县级财政报表附表 2 2 2" xfId="1761"/>
    <cellStyle name="好_530629_2006年县级财政报表附表 3" xfId="1762"/>
    <cellStyle name="好_530629_2006年县级财政报表附表 3 2" xfId="1763"/>
    <cellStyle name="好_530629_2006年县级财政报表附表 4" xfId="1764"/>
    <cellStyle name="好_5334_2006年迪庆县级财政报表附表 2" xfId="1765"/>
    <cellStyle name="好_5334_2006年迪庆县级财政报表附表 2 2" xfId="1766"/>
    <cellStyle name="好_5334_2006年迪庆县级财政报表附表 2 2 2" xfId="1767"/>
    <cellStyle name="好_5334_2006年迪庆县级财政报表附表 2 3" xfId="1768"/>
    <cellStyle name="好_5334_2006年迪庆县级财政报表附表 3" xfId="1769"/>
    <cellStyle name="好_5334_2006年迪庆县级财政报表附表 3 2" xfId="1770"/>
    <cellStyle name="好_5334_2006年迪庆县级财政报表附表 4" xfId="1771"/>
    <cellStyle name="好_7FCDB1134FC94DDDB095F60B2C175118" xfId="1772"/>
    <cellStyle name="好_A22569180391442CBB6EA5F90672F36B_c" xfId="1773"/>
    <cellStyle name="好_A426B27925684093B009CAC20FF19EF3_c" xfId="1774"/>
    <cellStyle name="好_Book1" xfId="1775"/>
    <cellStyle name="好_Book1 2" xfId="1776"/>
    <cellStyle name="好_Book1 2 2" xfId="1777"/>
    <cellStyle name="好_Book1 2 2 2" xfId="1778"/>
    <cellStyle name="好_Book1 2 3" xfId="1779"/>
    <cellStyle name="好_Book1 3" xfId="1780"/>
    <cellStyle name="好_Book1 3 2" xfId="1781"/>
    <cellStyle name="好_不用软件计算9.1不考虑经费管理评价xl" xfId="1782"/>
    <cellStyle name="好_Book1 4" xfId="1783"/>
    <cellStyle name="好_Book1_1 2 2" xfId="1784"/>
    <cellStyle name="好_Book1_1 2 2 2" xfId="1785"/>
    <cellStyle name="好_不用软件计算9.1不考虑经费管理评价xl 2 3" xfId="1786"/>
    <cellStyle name="好_Book1_1 2 3" xfId="1787"/>
    <cellStyle name="好_Book1_1 3" xfId="1788"/>
    <cellStyle name="好_Book1_1 3 2" xfId="1789"/>
    <cellStyle name="好_Book1_1 4" xfId="1790"/>
    <cellStyle name="好_汇总 2 2 2" xfId="1791"/>
    <cellStyle name="好_Book2" xfId="1792"/>
    <cellStyle name="强调文字颜色 6 2" xfId="1793"/>
    <cellStyle name="好_Book2 2" xfId="1794"/>
    <cellStyle name="好_Book2 2 2" xfId="1795"/>
    <cellStyle name="好_Book2 2 2 2" xfId="1796"/>
    <cellStyle name="好_Book2 2 3" xfId="1797"/>
    <cellStyle name="好_Book2 3" xfId="1798"/>
    <cellStyle name="好_Book2 3 2" xfId="1799"/>
    <cellStyle name="好_Book2 4" xfId="1800"/>
    <cellStyle name="好_M01-2(州市补助收入) 2 2 2" xfId="1801"/>
    <cellStyle name="好_M01-2(州市补助收入) 2 3" xfId="1802"/>
    <cellStyle name="好_M03" xfId="1803"/>
    <cellStyle name="好_M03 2" xfId="1804"/>
    <cellStyle name="好_M03 2 2" xfId="1805"/>
    <cellStyle name="好_M03 2 2 2" xfId="1806"/>
    <cellStyle name="好_M03 2 3" xfId="1807"/>
    <cellStyle name="好_M03 3" xfId="1808"/>
    <cellStyle name="好_M03 3 2" xfId="1809"/>
    <cellStyle name="好_下半年禁吸戒毒经费1000万元 4" xfId="1810"/>
    <cellStyle name="好_不用软件计算9.1不考虑经费管理评价xl 2" xfId="1811"/>
    <cellStyle name="好_不用软件计算9.1不考虑经费管理评价xl 2 2 2" xfId="1812"/>
    <cellStyle name="好_不用软件计算9.1不考虑经费管理评价xl 3" xfId="1813"/>
    <cellStyle name="好_不用软件计算9.1不考虑经费管理评价xl 3 2" xfId="1814"/>
    <cellStyle name="好_不用软件计算9.1不考虑经费管理评价xl 4" xfId="1815"/>
    <cellStyle name="好_财政供养人员 2 2" xfId="1816"/>
    <cellStyle name="好_财政供养人员 2 2 2" xfId="1817"/>
    <cellStyle name="好_财政供养人员 2 3" xfId="1818"/>
    <cellStyle name="好_财政供养人员 3" xfId="1819"/>
    <cellStyle name="好_财政供养人员 3 2" xfId="1820"/>
    <cellStyle name="好_财政供养人员 4" xfId="1821"/>
    <cellStyle name="好_地方配套按人均增幅控制8.30xl" xfId="1822"/>
    <cellStyle name="好_地方配套按人均增幅控制8.30xl 2" xfId="1823"/>
    <cellStyle name="好_地方配套按人均增幅控制8.30xl 2 2" xfId="1824"/>
    <cellStyle name="好_地方配套按人均增幅控制8.30xl 2 2 2" xfId="1825"/>
    <cellStyle name="好_地方配套按人均增幅控制8.30xl 2 3" xfId="1826"/>
    <cellStyle name="好_地方配套按人均增幅控制8.30一般预算平均增幅、人均可用财力平均增幅两次控制、社会治安系数调整、案件数调整xl" xfId="1827"/>
    <cellStyle name="好_地方配套按人均增幅控制8.30一般预算平均增幅、人均可用财力平均增幅两次控制、社会治安系数调整、案件数调整xl 2 2" xfId="1828"/>
    <cellStyle name="好_地方配套按人均增幅控制8.30一般预算平均增幅、人均可用财力平均增幅两次控制、社会治安系数调整、案件数调整xl 2 2 2" xfId="1829"/>
    <cellStyle name="好_地方配套按人均增幅控制8.30一般预算平均增幅、人均可用财力平均增幅两次控制、社会治安系数调整、案件数调整xl 2 3" xfId="1830"/>
    <cellStyle name="好_地方配套按人均增幅控制8.30一般预算平均增幅、人均可用财力平均增幅两次控制、社会治安系数调整、案件数调整xl 3" xfId="1831"/>
    <cellStyle name="好_地方配套按人均增幅控制8.30一般预算平均增幅、人均可用财力平均增幅两次控制、社会治安系数调整、案件数调整xl 3 2" xfId="1832"/>
    <cellStyle name="好_地方配套按人均增幅控制8.30一般预算平均增幅、人均可用财力平均增幅两次控制、社会治安系数调整、案件数调整xl 4" xfId="1833"/>
    <cellStyle name="好_第五部分(才淼、饶永宏）" xfId="1834"/>
    <cellStyle name="好_第五部分(才淼、饶永宏） 4" xfId="1835"/>
    <cellStyle name="好_汇总" xfId="1836"/>
    <cellStyle name="好_汇总 2" xfId="1837"/>
    <cellStyle name="好_汇总 2 2" xfId="1838"/>
    <cellStyle name="好_汇总 3" xfId="1839"/>
    <cellStyle name="好_汇总 3 2" xfId="1840"/>
    <cellStyle name="好_汇总 4" xfId="1841"/>
    <cellStyle name="好_汇总-县级财政报表附表" xfId="1842"/>
    <cellStyle name="好_汇总-县级财政报表附表 2 3" xfId="1843"/>
    <cellStyle name="好_奖励补助测算5.22测试 2" xfId="1844"/>
    <cellStyle name="好_基础数据分析" xfId="1845"/>
    <cellStyle name="好_基础数据分析 2" xfId="1846"/>
    <cellStyle name="好_基础数据分析 2 2" xfId="1847"/>
    <cellStyle name="好_基础数据分析 2 3" xfId="1848"/>
    <cellStyle name="好_基础数据分析 3" xfId="1849"/>
    <cellStyle name="后继超链接" xfId="1850"/>
    <cellStyle name="好_基础数据分析 4" xfId="1851"/>
    <cellStyle name="好_奖励补助测算5.22测试" xfId="1852"/>
    <cellStyle name="好_奖励补助测算5.22测试 2 2" xfId="1853"/>
    <cellStyle name="好_奖励补助测算5.22测试 2 3" xfId="1854"/>
    <cellStyle name="好_奖励补助测算5.23新 2" xfId="1855"/>
    <cellStyle name="好_奖励补助测算5.23新 2 2" xfId="1856"/>
    <cellStyle name="好_奖励补助测算5.23新 2 2 2" xfId="1857"/>
    <cellStyle name="好_奖励补助测算5.23新 2 3" xfId="1858"/>
    <cellStyle name="好_教育厅提供义务教育及高中教师人数（2009年1月6日） 2 2 2" xfId="1859"/>
    <cellStyle name="好_奖励补助测算5.23新 3" xfId="1860"/>
    <cellStyle name="好_奖励补助测算5.23新 3 2" xfId="1861"/>
    <cellStyle name="好_奖励补助测算5.23新 4" xfId="1862"/>
    <cellStyle name="好_奖励补助测算5.24冯铸" xfId="1863"/>
    <cellStyle name="好_奖励补助测算5.24冯铸 2" xfId="1864"/>
    <cellStyle name="好_奖励补助测算5.24冯铸 2 2 2" xfId="1865"/>
    <cellStyle name="好_奖励补助测算5.24冯铸 2 3" xfId="1866"/>
    <cellStyle name="好_奖励补助测算5.24冯铸 3" xfId="1867"/>
    <cellStyle name="好_奖励补助测算5.24冯铸 3 2" xfId="1868"/>
    <cellStyle name="好_奖励补助测算5.24冯铸 4" xfId="1869"/>
    <cellStyle name="强调 1 3 2" xfId="1870"/>
    <cellStyle name="好_奖励补助测算7.23" xfId="1871"/>
    <cellStyle name="好_奖励补助测算7.23 2" xfId="1872"/>
    <cellStyle name="好_奖励补助测算7.23 2 2" xfId="1873"/>
    <cellStyle name="好_奖励补助测算7.23 2 3" xfId="1874"/>
    <cellStyle name="好_奖励补助测算7.23 3" xfId="1875"/>
    <cellStyle name="好_奖励补助测算7.23 4" xfId="1876"/>
    <cellStyle name="好_奖励补助测算7.25" xfId="1877"/>
    <cellStyle name="好_奖励补助测算7.25 (version 1) (version 1)" xfId="1878"/>
    <cellStyle name="好_奖励补助测算7.25 (version 1) (version 1) 2" xfId="1879"/>
    <cellStyle name="好_奖励补助测算7.25 (version 1) (version 1) 2 2 2" xfId="1880"/>
    <cellStyle name="好_奖励补助测算7.25 (version 1) (version 1) 2 3" xfId="1881"/>
    <cellStyle name="好_奖励补助测算7.25 (version 1) (version 1) 3" xfId="1882"/>
    <cellStyle name="好_奖励补助测算7.25 (version 1) (version 1) 4" xfId="1883"/>
    <cellStyle name="好_奖励补助测算7.25 2" xfId="1884"/>
    <cellStyle name="好_奖励补助测算7.25 2 2" xfId="1885"/>
    <cellStyle name="好_奖励补助测算7.25 2 3" xfId="1886"/>
    <cellStyle name="好_奖励补助测算7.25 3" xfId="1887"/>
    <cellStyle name="好_奖励补助测算7.25 4" xfId="1888"/>
    <cellStyle name="好_奖励补助测算7.25 4 2" xfId="1889"/>
    <cellStyle name="好_奖励补助测算7.25 5" xfId="1890"/>
    <cellStyle name="好_教育厅提供义务教育及高中教师人数（2009年1月6日）" xfId="1891"/>
    <cellStyle name="好_教育厅提供义务教育及高中教师人数（2009年1月6日） 2" xfId="1892"/>
    <cellStyle name="好_教育厅提供义务教育及高中教师人数（2009年1月6日） 2 2" xfId="1893"/>
    <cellStyle name="好_教育厅提供义务教育及高中教师人数（2009年1月6日） 2 3" xfId="1894"/>
    <cellStyle name="好_教育厅提供义务教育及高中教师人数（2009年1月6日） 3" xfId="1895"/>
    <cellStyle name="好_教育厅提供义务教育及高中教师人数（2009年1月6日） 4" xfId="1896"/>
    <cellStyle name="好_丽江汇总" xfId="1897"/>
    <cellStyle name="好_三季度－表二 2 2" xfId="1898"/>
    <cellStyle name="好_三季度－表二 2 2 2" xfId="1899"/>
    <cellStyle name="好_三季度－表二 2 3" xfId="1900"/>
    <cellStyle name="好_三季度－表二 3" xfId="1901"/>
    <cellStyle name="好_三季度－表二 3 2" xfId="1902"/>
    <cellStyle name="好_三季度－表二 4" xfId="1903"/>
    <cellStyle name="好_卫生部门" xfId="1904"/>
    <cellStyle name="好_卫生部门 2" xfId="1905"/>
    <cellStyle name="好_卫生部门 2 2" xfId="1906"/>
    <cellStyle name="好_卫生部门 2 2 2" xfId="1907"/>
    <cellStyle name="好_卫生部门 2 3" xfId="1908"/>
    <cellStyle name="好_文体广播部门" xfId="1909"/>
    <cellStyle name="好_下半年禁吸戒毒经费1000万元" xfId="1910"/>
    <cellStyle name="好_下半年禁吸戒毒经费1000万元 2" xfId="1911"/>
    <cellStyle name="好_下半年禁吸戒毒经费1000万元 2 2" xfId="1912"/>
    <cellStyle name="好_下半年禁吸戒毒经费1000万元 2 2 2" xfId="1913"/>
    <cellStyle name="好_下半年禁吸戒毒经费1000万元 3" xfId="1914"/>
    <cellStyle name="好_县级公安机关公用经费标准奖励测算方案（定稿） 2" xfId="1915"/>
    <cellStyle name="好_县级公安机关公用经费标准奖励测算方案（定稿） 2 2" xfId="1916"/>
    <cellStyle name="好_县级公安机关公用经费标准奖励测算方案（定稿） 2 2 2" xfId="1917"/>
    <cellStyle name="好_县级公安机关公用经费标准奖励测算方案（定稿） 2 3" xfId="1918"/>
    <cellStyle name="好_县级公安机关公用经费标准奖励测算方案（定稿） 3" xfId="1919"/>
    <cellStyle name="好_县级公安机关公用经费标准奖励测算方案（定稿） 3 2" xfId="1920"/>
    <cellStyle name="好_业务工作量指标" xfId="1921"/>
    <cellStyle name="好_业务工作量指标 2" xfId="1922"/>
    <cellStyle name="好_业务工作量指标 4" xfId="1923"/>
    <cellStyle name="好_义务教育阶段教职工人数（教育厅提供最终）" xfId="1924"/>
    <cellStyle name="好_义务教育阶段教职工人数（教育厅提供最终） 2" xfId="1925"/>
    <cellStyle name="好_义务教育阶段教职工人数（教育厅提供最终） 2 2" xfId="1926"/>
    <cellStyle name="好_义务教育阶段教职工人数（教育厅提供最终） 2 2 2" xfId="1927"/>
    <cellStyle name="好_义务教育阶段教职工人数（教育厅提供最终） 2 3" xfId="1928"/>
    <cellStyle name="好_义务教育阶段教职工人数（教育厅提供最终） 3" xfId="1929"/>
    <cellStyle name="好_义务教育阶段教职工人数（教育厅提供最终） 3 2" xfId="1930"/>
    <cellStyle name="好_义务教育阶段教职工人数（教育厅提供最终） 4" xfId="1931"/>
    <cellStyle name="好_云南农村义务教育统计表" xfId="1932"/>
    <cellStyle name="好_云南农村义务教育统计表 2" xfId="1933"/>
    <cellStyle name="好_云南农村义务教育统计表 2 2" xfId="1934"/>
    <cellStyle name="好_云南农村义务教育统计表 2 2 2" xfId="1935"/>
    <cellStyle name="好_云南农村义务教育统计表 2 3" xfId="1936"/>
    <cellStyle name="好_云南农村义务教育统计表 3" xfId="1937"/>
    <cellStyle name="好_云南农村义务教育统计表 3 2" xfId="1938"/>
    <cellStyle name="好_云南农村义务教育统计表 4" xfId="1939"/>
    <cellStyle name="好_云南省2008年中小学教师人数统计表" xfId="1940"/>
    <cellStyle name="好_云南省2008年中小学教职工情况（教育厅提供20090101加工整理）" xfId="1941"/>
    <cellStyle name="好_云南省2008年中小学教职工情况（教育厅提供20090101加工整理） 2" xfId="1942"/>
    <cellStyle name="好_云南省2008年中小学教职工情况（教育厅提供20090101加工整理） 3" xfId="1943"/>
    <cellStyle name="好_云南省2008年中小学教职工情况（教育厅提供20090101加工整理） 3 2" xfId="1944"/>
    <cellStyle name="好_云南省2008年中小学教职工情况（教育厅提供20090101加工整理） 4" xfId="1945"/>
    <cellStyle name="好_云南省2008年转移支付测算——州市本级考核部分及政策性测算" xfId="1946"/>
    <cellStyle name="好_云南省2008年转移支付测算——州市本级考核部分及政策性测算 2" xfId="1947"/>
    <cellStyle name="好_云南省2008年转移支付测算——州市本级考核部分及政策性测算 3" xfId="1948"/>
    <cellStyle name="好_云南省2008年转移支付测算——州市本级考核部分及政策性测算 3 2" xfId="1949"/>
    <cellStyle name="好_云南省2008年转移支付测算——州市本级考核部分及政策性测算 4" xfId="1950"/>
    <cellStyle name="好_指标四 2" xfId="1951"/>
    <cellStyle name="好_指标四 2 2" xfId="1952"/>
    <cellStyle name="好_指标四 2 3" xfId="1953"/>
    <cellStyle name="好_指标五" xfId="1954"/>
    <cellStyle name="后继超链接 2 2" xfId="1955"/>
    <cellStyle name="后继超链接 2 2 2" xfId="1956"/>
    <cellStyle name="后继超链接 2 3" xfId="1957"/>
    <cellStyle name="后继超链接 3" xfId="1958"/>
    <cellStyle name="后继超链接 3 2" xfId="1959"/>
    <cellStyle name="计算 2" xfId="1960"/>
    <cellStyle name="检查单元格 2" xfId="1961"/>
    <cellStyle name="借出原因" xfId="1962"/>
    <cellStyle name="链接单元格 2" xfId="1963"/>
    <cellStyle name="霓付_ +Foil &amp; -FOIL &amp; PAPER" xfId="1964"/>
    <cellStyle name="烹拳 [0]_ +Foil &amp; -FOIL &amp; PAPER" xfId="1965"/>
    <cellStyle name="烹拳_ +Foil &amp; -FOIL &amp; PAPER" xfId="1966"/>
    <cellStyle name="千分位[0]_ 白土" xfId="1967"/>
    <cellStyle name="千分位_ 白土" xfId="1968"/>
    <cellStyle name="千位[0]_ 方正PC" xfId="1969"/>
    <cellStyle name="千位_ 方正PC" xfId="1970"/>
    <cellStyle name="千位分隔 2" xfId="1971"/>
    <cellStyle name="千位分隔 2 2" xfId="1972"/>
    <cellStyle name="千位分隔 2 2 2" xfId="1973"/>
    <cellStyle name="千位分隔 2 2 2 2" xfId="1974"/>
    <cellStyle name="千位分隔 2 2 3" xfId="1975"/>
    <cellStyle name="千位分隔 2 3" xfId="1976"/>
    <cellStyle name="千位分隔 3 2" xfId="1977"/>
    <cellStyle name="千位分隔 3 2 2" xfId="1978"/>
    <cellStyle name="千位分隔 3 2 2 2" xfId="1979"/>
    <cellStyle name="千位分隔 3 2 3" xfId="1980"/>
    <cellStyle name="千位分隔 3 3" xfId="1981"/>
    <cellStyle name="千位分隔 3 3 2" xfId="1982"/>
    <cellStyle name="千位分隔 3 4" xfId="1983"/>
    <cellStyle name="千位分隔[0] 2 2 2 2" xfId="1984"/>
    <cellStyle name="千位分隔[0] 2 2 3" xfId="1985"/>
    <cellStyle name="千位分隔[0] 2 2 4" xfId="1986"/>
    <cellStyle name="千位分隔[0] 2 3 2" xfId="1987"/>
    <cellStyle name="千位分隔[0] 2 4" xfId="1988"/>
    <cellStyle name="千位分隔[0] 2 5" xfId="1989"/>
    <cellStyle name="强调 1" xfId="1990"/>
    <cellStyle name="强调 1 2" xfId="1991"/>
    <cellStyle name="强调 1 3" xfId="1992"/>
    <cellStyle name="强调 2 2 2" xfId="1993"/>
    <cellStyle name="强调 2 2 2 2" xfId="1994"/>
    <cellStyle name="强调 2 3" xfId="1995"/>
    <cellStyle name="强调 2 3 2" xfId="1996"/>
    <cellStyle name="强调 2 4" xfId="1997"/>
    <cellStyle name="强调 3 2" xfId="1998"/>
    <cellStyle name="强调 3 2 2" xfId="1999"/>
    <cellStyle name="强调 3 2 2 2" xfId="2000"/>
    <cellStyle name="强调 3 2 3" xfId="2001"/>
    <cellStyle name="强调 3 3" xfId="2002"/>
    <cellStyle name="强调 3 3 2" xfId="2003"/>
    <cellStyle name="强调文字颜色 1 2" xfId="2004"/>
    <cellStyle name="强调文字颜色 2 2" xfId="2005"/>
    <cellStyle name="强调文字颜色 3 2" xfId="2006"/>
    <cellStyle name="强调文字颜色 5 2" xfId="2007"/>
    <cellStyle name="商品名称" xfId="2008"/>
    <cellStyle name="适中 2" xfId="2009"/>
    <cellStyle name="数字" xfId="2010"/>
    <cellStyle name="数字 2" xfId="2011"/>
    <cellStyle name="数字 2 2" xfId="2012"/>
    <cellStyle name="数字 2 2 2" xfId="2013"/>
    <cellStyle name="数字 3" xfId="2014"/>
    <cellStyle name="数字 3 2" xfId="2015"/>
    <cellStyle name="数字 4" xfId="2016"/>
    <cellStyle name="未定义" xfId="2017"/>
    <cellStyle name="小数 2" xfId="2018"/>
    <cellStyle name="小数 2 2 2" xfId="2019"/>
    <cellStyle name="小数 2 3" xfId="2020"/>
    <cellStyle name="小数 3" xfId="2021"/>
    <cellStyle name="小数 3 2" xfId="2022"/>
    <cellStyle name="样式 1" xfId="2023"/>
    <cellStyle name="昗弨_Pacific Region P&amp;L" xfId="2024"/>
    <cellStyle name="寘嬫愗傝_Region Orders (2)" xfId="2025"/>
    <cellStyle name="注释 2" xfId="2026"/>
    <cellStyle name="注释 2 2" xfId="2027"/>
    <cellStyle name="注释 2 2 2" xfId="2028"/>
    <cellStyle name="注释 2 2 2 2" xfId="2029"/>
    <cellStyle name="注释 2 2 3" xfId="2030"/>
    <cellStyle name="注释 2 3" xfId="2031"/>
    <cellStyle name="注释 2 3 2" xfId="2032"/>
    <cellStyle name="注释 2 4" xfId="2033"/>
    <cellStyle name="콤마_BOILER-CO1" xfId="2034"/>
    <cellStyle name="통화 [0]_BOILER-CO1" xfId="20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G31" sqref="G31"/>
    </sheetView>
  </sheetViews>
  <sheetFormatPr defaultColWidth="9" defaultRowHeight="15.6" outlineLevelCol="6"/>
  <cols>
    <col min="1" max="1" width="25.8796296296296" style="133" customWidth="1"/>
    <col min="2" max="2" width="15.5" style="133" customWidth="1"/>
    <col min="3" max="3" width="28" style="133" customWidth="1"/>
    <col min="4" max="4" width="16.3796296296296" style="133" customWidth="1"/>
    <col min="5" max="5" width="16.1296296296296" style="133" customWidth="1"/>
    <col min="6" max="6" width="16.5" style="133" customWidth="1"/>
    <col min="7" max="7" width="16.25" style="133" customWidth="1"/>
    <col min="8" max="16384" width="9" style="133"/>
  </cols>
  <sheetData>
    <row r="1" ht="14.4" spans="1:6">
      <c r="A1" s="134"/>
      <c r="F1" s="109" t="s">
        <v>0</v>
      </c>
    </row>
    <row r="2" ht="28.5" customHeight="1" spans="1:6">
      <c r="A2" s="135" t="s">
        <v>1</v>
      </c>
      <c r="B2" s="135"/>
      <c r="C2" s="135"/>
      <c r="D2" s="135"/>
      <c r="E2" s="135"/>
      <c r="F2" s="135"/>
    </row>
    <row r="3" ht="22.5" customHeight="1" spans="1:6">
      <c r="A3" s="134"/>
      <c r="B3" s="134"/>
      <c r="C3" s="134"/>
      <c r="D3" s="134"/>
      <c r="E3" s="134"/>
      <c r="F3" s="136" t="s">
        <v>2</v>
      </c>
    </row>
    <row r="4" ht="14.4" spans="1:7">
      <c r="A4" s="137" t="s">
        <v>3</v>
      </c>
      <c r="B4" s="137"/>
      <c r="C4" s="138" t="s">
        <v>4</v>
      </c>
      <c r="D4" s="138"/>
      <c r="E4" s="138"/>
      <c r="F4" s="138"/>
      <c r="G4" s="138"/>
    </row>
    <row r="5" ht="14.4" spans="1:7">
      <c r="A5" s="137" t="s">
        <v>5</v>
      </c>
      <c r="B5" s="137" t="s">
        <v>6</v>
      </c>
      <c r="C5" s="137" t="s">
        <v>5</v>
      </c>
      <c r="D5" s="137" t="s">
        <v>7</v>
      </c>
      <c r="E5" s="139" t="s">
        <v>8</v>
      </c>
      <c r="F5" s="137" t="s">
        <v>9</v>
      </c>
      <c r="G5" s="137" t="s">
        <v>10</v>
      </c>
    </row>
    <row r="6" ht="14.4" spans="1:7">
      <c r="A6" s="140" t="s">
        <v>11</v>
      </c>
      <c r="B6" s="141">
        <v>316.33</v>
      </c>
      <c r="C6" s="140" t="s">
        <v>12</v>
      </c>
      <c r="D6" s="142">
        <v>316.33</v>
      </c>
      <c r="E6" s="142">
        <v>316.33</v>
      </c>
      <c r="F6" s="142">
        <f>SUM(F7:F32)</f>
        <v>0</v>
      </c>
      <c r="G6" s="142">
        <f>SUM(G7:G32)</f>
        <v>0</v>
      </c>
    </row>
    <row r="7" ht="14.4" spans="1:7">
      <c r="A7" s="140" t="s">
        <v>13</v>
      </c>
      <c r="B7" s="141">
        <v>316.33</v>
      </c>
      <c r="C7" s="143" t="s">
        <v>14</v>
      </c>
      <c r="D7" s="142">
        <v>316.33</v>
      </c>
      <c r="E7" s="142">
        <v>316.33</v>
      </c>
      <c r="F7" s="142"/>
      <c r="G7" s="142"/>
    </row>
    <row r="8" ht="14.4" spans="1:7">
      <c r="A8" s="140" t="s">
        <v>15</v>
      </c>
      <c r="B8" s="141"/>
      <c r="C8" s="143" t="s">
        <v>16</v>
      </c>
      <c r="D8" s="142"/>
      <c r="E8" s="142"/>
      <c r="F8" s="142"/>
      <c r="G8" s="142"/>
    </row>
    <row r="9" ht="14.4" spans="1:7">
      <c r="A9" s="140" t="s">
        <v>17</v>
      </c>
      <c r="B9" s="144"/>
      <c r="C9" s="143" t="s">
        <v>18</v>
      </c>
      <c r="D9" s="142"/>
      <c r="E9" s="142"/>
      <c r="F9" s="142"/>
      <c r="G9" s="142"/>
    </row>
    <row r="10" spans="1:7">
      <c r="A10" s="145"/>
      <c r="B10" s="141"/>
      <c r="C10" s="143" t="s">
        <v>19</v>
      </c>
      <c r="D10" s="142"/>
      <c r="E10" s="142"/>
      <c r="F10" s="142"/>
      <c r="G10" s="142"/>
    </row>
    <row r="11" ht="14.4" spans="1:7">
      <c r="A11" s="140" t="s">
        <v>20</v>
      </c>
      <c r="B11" s="144"/>
      <c r="C11" s="143" t="s">
        <v>21</v>
      </c>
      <c r="D11" s="142"/>
      <c r="E11" s="142"/>
      <c r="F11" s="142"/>
      <c r="G11" s="142"/>
    </row>
    <row r="12" ht="14.4" spans="1:7">
      <c r="A12" s="140" t="s">
        <v>22</v>
      </c>
      <c r="B12" s="144"/>
      <c r="C12" s="143" t="s">
        <v>23</v>
      </c>
      <c r="D12" s="142"/>
      <c r="E12" s="142"/>
      <c r="F12" s="142"/>
      <c r="G12" s="142"/>
    </row>
    <row r="13" ht="14.4" spans="1:7">
      <c r="A13" s="140" t="s">
        <v>24</v>
      </c>
      <c r="B13" s="144"/>
      <c r="C13" s="143" t="s">
        <v>25</v>
      </c>
      <c r="D13" s="142"/>
      <c r="E13" s="142"/>
      <c r="F13" s="142"/>
      <c r="G13" s="142"/>
    </row>
    <row r="14" ht="14.4" spans="1:7">
      <c r="A14" s="140" t="s">
        <v>26</v>
      </c>
      <c r="B14" s="144"/>
      <c r="C14" s="143" t="s">
        <v>27</v>
      </c>
      <c r="D14" s="142"/>
      <c r="E14" s="142"/>
      <c r="F14" s="142"/>
      <c r="G14" s="142"/>
    </row>
    <row r="15" ht="14.4" spans="1:7">
      <c r="A15" s="146"/>
      <c r="B15" s="141"/>
      <c r="C15" s="143" t="s">
        <v>28</v>
      </c>
      <c r="D15" s="142"/>
      <c r="E15" s="142"/>
      <c r="F15" s="142"/>
      <c r="G15" s="142"/>
    </row>
    <row r="16" ht="14.4" spans="1:7">
      <c r="A16" s="146"/>
      <c r="B16" s="141"/>
      <c r="C16" s="143" t="s">
        <v>29</v>
      </c>
      <c r="D16" s="142"/>
      <c r="E16" s="142"/>
      <c r="F16" s="142"/>
      <c r="G16" s="142"/>
    </row>
    <row r="17" ht="14.4" spans="1:7">
      <c r="A17" s="146"/>
      <c r="B17" s="141"/>
      <c r="C17" s="143" t="s">
        <v>30</v>
      </c>
      <c r="D17" s="142"/>
      <c r="E17" s="142"/>
      <c r="F17" s="142"/>
      <c r="G17" s="142"/>
    </row>
    <row r="18" ht="14.4" spans="1:7">
      <c r="A18" s="146"/>
      <c r="B18" s="141"/>
      <c r="C18" s="143" t="s">
        <v>31</v>
      </c>
      <c r="D18" s="142"/>
      <c r="E18" s="142"/>
      <c r="F18" s="142"/>
      <c r="G18" s="142"/>
    </row>
    <row r="19" ht="14.4" spans="1:7">
      <c r="A19" s="146"/>
      <c r="B19" s="141"/>
      <c r="C19" s="143" t="s">
        <v>32</v>
      </c>
      <c r="D19" s="142"/>
      <c r="E19" s="142"/>
      <c r="F19" s="142"/>
      <c r="G19" s="142"/>
    </row>
    <row r="20" ht="14.4" spans="1:7">
      <c r="A20" s="146"/>
      <c r="B20" s="141"/>
      <c r="C20" s="143" t="s">
        <v>33</v>
      </c>
      <c r="D20" s="142"/>
      <c r="E20" s="142"/>
      <c r="F20" s="142"/>
      <c r="G20" s="142"/>
    </row>
    <row r="21" ht="14.4" spans="1:7">
      <c r="A21" s="146"/>
      <c r="B21" s="141"/>
      <c r="C21" s="143" t="s">
        <v>34</v>
      </c>
      <c r="D21" s="142"/>
      <c r="E21" s="142"/>
      <c r="F21" s="142"/>
      <c r="G21" s="142"/>
    </row>
    <row r="22" ht="14.4" spans="1:7">
      <c r="A22" s="146"/>
      <c r="B22" s="141"/>
      <c r="C22" s="143" t="s">
        <v>35</v>
      </c>
      <c r="D22" s="142"/>
      <c r="E22" s="142"/>
      <c r="F22" s="142"/>
      <c r="G22" s="142"/>
    </row>
    <row r="23" ht="14.4" spans="1:7">
      <c r="A23" s="146"/>
      <c r="B23" s="141"/>
      <c r="C23" s="143" t="s">
        <v>36</v>
      </c>
      <c r="D23" s="142"/>
      <c r="E23" s="142"/>
      <c r="F23" s="142"/>
      <c r="G23" s="142"/>
    </row>
    <row r="24" ht="14.4" spans="1:7">
      <c r="A24" s="146"/>
      <c r="B24" s="141"/>
      <c r="C24" s="143" t="s">
        <v>37</v>
      </c>
      <c r="D24" s="142"/>
      <c r="E24" s="142"/>
      <c r="F24" s="142"/>
      <c r="G24" s="142"/>
    </row>
    <row r="25" ht="14.4" spans="1:7">
      <c r="A25" s="146"/>
      <c r="B25" s="141"/>
      <c r="C25" s="143" t="s">
        <v>38</v>
      </c>
      <c r="D25" s="142"/>
      <c r="E25" s="142"/>
      <c r="F25" s="142"/>
      <c r="G25" s="142"/>
    </row>
    <row r="26" ht="14.4" spans="1:7">
      <c r="A26" s="146"/>
      <c r="B26" s="141"/>
      <c r="C26" s="143" t="s">
        <v>39</v>
      </c>
      <c r="D26" s="142"/>
      <c r="E26" s="142"/>
      <c r="F26" s="142"/>
      <c r="G26" s="142"/>
    </row>
    <row r="27" ht="14.4" spans="1:7">
      <c r="A27" s="146"/>
      <c r="B27" s="141"/>
      <c r="C27" s="143" t="s">
        <v>40</v>
      </c>
      <c r="D27" s="142"/>
      <c r="E27" s="142"/>
      <c r="F27" s="142"/>
      <c r="G27" s="142"/>
    </row>
    <row r="28" ht="14.4" spans="1:7">
      <c r="A28" s="146"/>
      <c r="B28" s="141"/>
      <c r="C28" s="143" t="s">
        <v>41</v>
      </c>
      <c r="D28" s="142"/>
      <c r="E28" s="142"/>
      <c r="F28" s="142"/>
      <c r="G28" s="142"/>
    </row>
    <row r="29" ht="14.4" spans="1:7">
      <c r="A29" s="146"/>
      <c r="B29" s="141"/>
      <c r="C29" s="143" t="s">
        <v>42</v>
      </c>
      <c r="D29" s="142"/>
      <c r="E29" s="142"/>
      <c r="F29" s="142"/>
      <c r="G29" s="142"/>
    </row>
    <row r="30" ht="14.4" spans="1:7">
      <c r="A30" s="146"/>
      <c r="B30" s="141"/>
      <c r="C30" s="143" t="s">
        <v>43</v>
      </c>
      <c r="D30" s="142"/>
      <c r="E30" s="142"/>
      <c r="F30" s="142"/>
      <c r="G30" s="142"/>
    </row>
    <row r="31" ht="14.4" spans="1:7">
      <c r="A31" s="146"/>
      <c r="B31" s="141"/>
      <c r="C31" s="143" t="s">
        <v>44</v>
      </c>
      <c r="D31" s="142"/>
      <c r="E31" s="142"/>
      <c r="F31" s="142"/>
      <c r="G31" s="142"/>
    </row>
    <row r="32" ht="14.4" spans="1:7">
      <c r="A32" s="146"/>
      <c r="B32" s="141"/>
      <c r="C32" s="143" t="s">
        <v>45</v>
      </c>
      <c r="D32" s="142"/>
      <c r="E32" s="142"/>
      <c r="F32" s="142"/>
      <c r="G32" s="142"/>
    </row>
    <row r="33" ht="14.4" spans="1:7">
      <c r="A33" s="147" t="s">
        <v>46</v>
      </c>
      <c r="B33" s="141">
        <v>316.33</v>
      </c>
      <c r="C33" s="147" t="s">
        <v>47</v>
      </c>
      <c r="D33" s="142">
        <f>E33+F33+G33</f>
        <v>316.33</v>
      </c>
      <c r="E33" s="142">
        <f>E6</f>
        <v>316.33</v>
      </c>
      <c r="F33" s="142">
        <f>F6</f>
        <v>0</v>
      </c>
      <c r="G33" s="142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showZeros="0" tabSelected="1" workbookViewId="0">
      <selection activeCell="E12" sqref="E12"/>
    </sheetView>
  </sheetViews>
  <sheetFormatPr defaultColWidth="9" defaultRowHeight="15.6"/>
  <cols>
    <col min="1" max="1" width="5.62962962962963" style="1" customWidth="1"/>
    <col min="2" max="2" width="5.75" style="122" customWidth="1"/>
    <col min="3" max="3" width="5.5" style="122" customWidth="1"/>
    <col min="4" max="4" width="23.6296296296296" style="1" customWidth="1"/>
    <col min="5" max="5" width="23" style="1" customWidth="1"/>
    <col min="6" max="6" width="22.3796296296296" style="1" customWidth="1"/>
    <col min="7" max="7" width="19.25" style="1" customWidth="1"/>
    <col min="8" max="8" width="18.25" style="1" customWidth="1"/>
    <col min="9" max="255" width="9" style="1" customWidth="1"/>
    <col min="256" max="16384" width="9" style="1"/>
  </cols>
  <sheetData>
    <row r="1" ht="14.4" spans="1:8">
      <c r="A1" s="123"/>
      <c r="B1" s="123"/>
      <c r="H1" s="109" t="s">
        <v>48</v>
      </c>
    </row>
    <row r="2" ht="25.5" customHeight="1" spans="1:8">
      <c r="A2" s="110" t="s">
        <v>49</v>
      </c>
      <c r="B2" s="124"/>
      <c r="C2" s="124"/>
      <c r="D2" s="124"/>
      <c r="E2" s="124"/>
      <c r="F2" s="124"/>
      <c r="G2" s="124"/>
      <c r="H2" s="124"/>
    </row>
    <row r="3" ht="16.5" customHeight="1" spans="1:8">
      <c r="A3" s="111"/>
      <c r="B3" s="125"/>
      <c r="C3" s="125"/>
      <c r="D3" s="111"/>
      <c r="E3" s="111"/>
      <c r="F3" s="111"/>
      <c r="G3" s="111"/>
      <c r="H3" s="112" t="s">
        <v>2</v>
      </c>
    </row>
    <row r="4" ht="16.5" customHeight="1" spans="1:8">
      <c r="A4" s="126" t="s">
        <v>50</v>
      </c>
      <c r="B4" s="126"/>
      <c r="C4" s="126"/>
      <c r="D4" s="126" t="s">
        <v>51</v>
      </c>
      <c r="E4" s="126" t="s">
        <v>7</v>
      </c>
      <c r="F4" s="126" t="s">
        <v>52</v>
      </c>
      <c r="G4" s="126" t="s">
        <v>53</v>
      </c>
      <c r="H4" s="119" t="s">
        <v>54</v>
      </c>
    </row>
    <row r="5" ht="21.75" customHeight="1" spans="1:8">
      <c r="A5" s="126" t="s">
        <v>55</v>
      </c>
      <c r="B5" s="127" t="s">
        <v>56</v>
      </c>
      <c r="C5" s="127" t="s">
        <v>57</v>
      </c>
      <c r="D5" s="126"/>
      <c r="E5" s="126"/>
      <c r="F5" s="126"/>
      <c r="G5" s="126"/>
      <c r="H5" s="119"/>
    </row>
    <row r="6" ht="14.4" spans="1:8">
      <c r="A6" s="126" t="s">
        <v>58</v>
      </c>
      <c r="B6" s="127" t="s">
        <v>58</v>
      </c>
      <c r="C6" s="127" t="s">
        <v>58</v>
      </c>
      <c r="D6" s="126" t="s">
        <v>58</v>
      </c>
      <c r="E6" s="126">
        <v>1</v>
      </c>
      <c r="F6" s="126">
        <v>2</v>
      </c>
      <c r="G6" s="126">
        <v>3</v>
      </c>
      <c r="H6" s="119">
        <v>4</v>
      </c>
    </row>
    <row r="7" ht="18" customHeight="1" spans="1:9">
      <c r="A7" s="128"/>
      <c r="B7" s="128"/>
      <c r="C7" s="128"/>
      <c r="D7" s="16" t="s">
        <v>7</v>
      </c>
      <c r="E7" s="129">
        <f>E8+E15+E19+E24</f>
        <v>316.33</v>
      </c>
      <c r="F7" s="130">
        <f>F8+F15+F19+F24</f>
        <v>193.98</v>
      </c>
      <c r="G7" s="130">
        <f>G8+G15+G19+G24</f>
        <v>122.35</v>
      </c>
      <c r="H7" s="114"/>
      <c r="I7" s="132"/>
    </row>
    <row r="8" ht="14.4" spans="1:8">
      <c r="A8" s="128" t="s">
        <v>59</v>
      </c>
      <c r="B8" s="128"/>
      <c r="C8" s="128"/>
      <c r="D8" s="16" t="s">
        <v>60</v>
      </c>
      <c r="E8" s="130">
        <f>E9+E13</f>
        <v>256.26</v>
      </c>
      <c r="F8" s="130">
        <f>F9+F13</f>
        <v>133.91</v>
      </c>
      <c r="G8" s="130">
        <v>122.35</v>
      </c>
      <c r="H8" s="114"/>
    </row>
    <row r="9" ht="14.4" spans="1:8">
      <c r="A9" s="128"/>
      <c r="B9" s="128" t="s">
        <v>61</v>
      </c>
      <c r="C9" s="128"/>
      <c r="D9" s="16" t="s">
        <v>62</v>
      </c>
      <c r="E9" s="130">
        <f>E10+E11+E12</f>
        <v>229.36</v>
      </c>
      <c r="F9" s="130">
        <f>F10+F12</f>
        <v>133.91</v>
      </c>
      <c r="G9" s="130">
        <v>95.45</v>
      </c>
      <c r="H9" s="114"/>
    </row>
    <row r="10" ht="14.4" spans="1:8">
      <c r="A10" s="128" t="s">
        <v>63</v>
      </c>
      <c r="B10" s="128" t="s">
        <v>63</v>
      </c>
      <c r="C10" s="128" t="s">
        <v>64</v>
      </c>
      <c r="D10" s="16" t="s">
        <v>65</v>
      </c>
      <c r="E10" s="130">
        <v>97.39</v>
      </c>
      <c r="F10" s="130">
        <v>97.39</v>
      </c>
      <c r="G10" s="130">
        <v>0</v>
      </c>
      <c r="H10" s="130"/>
    </row>
    <row r="11" ht="14.4" spans="1:8">
      <c r="A11" s="128" t="s">
        <v>63</v>
      </c>
      <c r="B11" s="128" t="s">
        <v>63</v>
      </c>
      <c r="C11" s="128" t="s">
        <v>66</v>
      </c>
      <c r="D11" s="16" t="s">
        <v>67</v>
      </c>
      <c r="E11" s="130">
        <v>95.45</v>
      </c>
      <c r="F11" s="130">
        <v>0</v>
      </c>
      <c r="G11" s="130">
        <v>95.45</v>
      </c>
      <c r="H11" s="130"/>
    </row>
    <row r="12" ht="14.4" spans="1:8">
      <c r="A12" s="128" t="s">
        <v>63</v>
      </c>
      <c r="B12" s="128" t="s">
        <v>63</v>
      </c>
      <c r="C12" s="128" t="s">
        <v>68</v>
      </c>
      <c r="D12" s="16" t="s">
        <v>69</v>
      </c>
      <c r="E12" s="130">
        <v>36.52</v>
      </c>
      <c r="F12" s="130">
        <v>36.52</v>
      </c>
      <c r="G12" s="130"/>
      <c r="H12" s="130"/>
    </row>
    <row r="13" ht="14.4" spans="1:8">
      <c r="A13" s="128"/>
      <c r="B13" s="128" t="s">
        <v>70</v>
      </c>
      <c r="C13" s="128"/>
      <c r="D13" s="16" t="s">
        <v>71</v>
      </c>
      <c r="E13" s="130">
        <v>26.9</v>
      </c>
      <c r="F13" s="130"/>
      <c r="G13" s="130">
        <v>26.9</v>
      </c>
      <c r="H13" s="114"/>
    </row>
    <row r="14" ht="14.4" spans="1:8">
      <c r="A14" s="128" t="s">
        <v>63</v>
      </c>
      <c r="B14" s="128" t="s">
        <v>63</v>
      </c>
      <c r="C14" s="128" t="s">
        <v>70</v>
      </c>
      <c r="D14" s="16" t="s">
        <v>72</v>
      </c>
      <c r="E14" s="130">
        <v>26.9</v>
      </c>
      <c r="F14" s="130"/>
      <c r="G14" s="130">
        <v>26.9</v>
      </c>
      <c r="H14" s="114"/>
    </row>
    <row r="15" ht="14.4" spans="1:8">
      <c r="A15" s="128" t="s">
        <v>73</v>
      </c>
      <c r="B15" s="128"/>
      <c r="C15" s="128"/>
      <c r="D15" s="16" t="s">
        <v>74</v>
      </c>
      <c r="E15" s="130">
        <v>32.98</v>
      </c>
      <c r="F15" s="130">
        <v>32.98</v>
      </c>
      <c r="G15" s="130"/>
      <c r="H15" s="114"/>
    </row>
    <row r="16" ht="14.4" spans="1:8">
      <c r="A16" s="128"/>
      <c r="B16" s="128" t="s">
        <v>75</v>
      </c>
      <c r="C16" s="128"/>
      <c r="D16" s="16" t="s">
        <v>76</v>
      </c>
      <c r="E16" s="130">
        <v>32.98</v>
      </c>
      <c r="F16" s="130">
        <v>32.98</v>
      </c>
      <c r="G16" s="130"/>
      <c r="H16" s="114"/>
    </row>
    <row r="17" ht="24" spans="1:8">
      <c r="A17" s="128" t="s">
        <v>63</v>
      </c>
      <c r="B17" s="128" t="s">
        <v>63</v>
      </c>
      <c r="C17" s="128" t="s">
        <v>75</v>
      </c>
      <c r="D17" s="131" t="s">
        <v>77</v>
      </c>
      <c r="E17" s="130">
        <v>23.56</v>
      </c>
      <c r="F17" s="130">
        <v>23.56</v>
      </c>
      <c r="G17" s="130"/>
      <c r="H17" s="114"/>
    </row>
    <row r="18" ht="14.4" spans="1:8">
      <c r="A18" s="128"/>
      <c r="B18" s="128"/>
      <c r="C18" s="128" t="s">
        <v>78</v>
      </c>
      <c r="D18" s="16" t="s">
        <v>79</v>
      </c>
      <c r="E18" s="130">
        <v>9.43</v>
      </c>
      <c r="F18" s="130">
        <v>9.43</v>
      </c>
      <c r="G18" s="130"/>
      <c r="H18" s="114"/>
    </row>
    <row r="19" ht="14.4" spans="1:8">
      <c r="A19" s="128" t="s">
        <v>80</v>
      </c>
      <c r="B19" s="128"/>
      <c r="C19" s="128"/>
      <c r="D19" s="16" t="s">
        <v>81</v>
      </c>
      <c r="E19" s="130">
        <v>12.95</v>
      </c>
      <c r="F19" s="130">
        <v>12.95</v>
      </c>
      <c r="G19" s="130"/>
      <c r="H19" s="114"/>
    </row>
    <row r="20" ht="14.4" spans="1:8">
      <c r="A20" s="128"/>
      <c r="B20" s="128" t="s">
        <v>82</v>
      </c>
      <c r="C20" s="128"/>
      <c r="D20" s="16" t="s">
        <v>83</v>
      </c>
      <c r="E20" s="130">
        <v>12.95</v>
      </c>
      <c r="F20" s="130">
        <v>12.95</v>
      </c>
      <c r="G20" s="130"/>
      <c r="H20" s="114"/>
    </row>
    <row r="21" ht="14.4" spans="1:8">
      <c r="A21" s="128" t="s">
        <v>63</v>
      </c>
      <c r="B21" s="128" t="s">
        <v>63</v>
      </c>
      <c r="C21" s="128" t="s">
        <v>64</v>
      </c>
      <c r="D21" s="16" t="s">
        <v>84</v>
      </c>
      <c r="E21" s="130">
        <v>5.5</v>
      </c>
      <c r="F21" s="130">
        <v>5.5</v>
      </c>
      <c r="G21" s="130"/>
      <c r="H21" s="114"/>
    </row>
    <row r="22" ht="14.4" spans="1:8">
      <c r="A22" s="128" t="s">
        <v>63</v>
      </c>
      <c r="B22" s="128" t="s">
        <v>63</v>
      </c>
      <c r="C22" s="128" t="s">
        <v>66</v>
      </c>
      <c r="D22" s="16" t="s">
        <v>85</v>
      </c>
      <c r="E22" s="130">
        <v>2.74</v>
      </c>
      <c r="F22" s="130">
        <v>2.74</v>
      </c>
      <c r="G22" s="130"/>
      <c r="H22" s="114"/>
    </row>
    <row r="23" ht="14.4" spans="1:8">
      <c r="A23" s="128" t="s">
        <v>63</v>
      </c>
      <c r="B23" s="128" t="s">
        <v>63</v>
      </c>
      <c r="C23" s="128" t="s">
        <v>86</v>
      </c>
      <c r="D23" s="16" t="s">
        <v>87</v>
      </c>
      <c r="E23" s="130">
        <v>4.71</v>
      </c>
      <c r="F23" s="130">
        <v>4.71</v>
      </c>
      <c r="G23" s="130"/>
      <c r="H23" s="114"/>
    </row>
    <row r="24" ht="14.4" spans="1:8">
      <c r="A24" s="128" t="s">
        <v>88</v>
      </c>
      <c r="B24" s="128"/>
      <c r="C24" s="128"/>
      <c r="D24" s="16" t="s">
        <v>89</v>
      </c>
      <c r="E24" s="130">
        <v>14.14</v>
      </c>
      <c r="F24" s="130">
        <v>14.14</v>
      </c>
      <c r="G24" s="130"/>
      <c r="H24" s="114"/>
    </row>
    <row r="25" ht="14.4" spans="1:8">
      <c r="A25" s="128"/>
      <c r="B25" s="128" t="s">
        <v>66</v>
      </c>
      <c r="C25" s="128"/>
      <c r="D25" s="16" t="s">
        <v>90</v>
      </c>
      <c r="E25" s="130">
        <v>14.14</v>
      </c>
      <c r="F25" s="130">
        <v>14.14</v>
      </c>
      <c r="G25" s="130"/>
      <c r="H25" s="114"/>
    </row>
    <row r="26" ht="14.4" spans="1:8">
      <c r="A26" s="128" t="s">
        <v>63</v>
      </c>
      <c r="B26" s="128" t="s">
        <v>63</v>
      </c>
      <c r="C26" s="128" t="s">
        <v>64</v>
      </c>
      <c r="D26" s="16" t="s">
        <v>91</v>
      </c>
      <c r="E26" s="130">
        <v>14.14</v>
      </c>
      <c r="F26" s="130">
        <v>14.14</v>
      </c>
      <c r="G26" s="130"/>
      <c r="H26" s="114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showGridLines="0" showZeros="0" topLeftCell="A4" workbookViewId="0">
      <selection activeCell="H16" sqref="H16"/>
    </sheetView>
  </sheetViews>
  <sheetFormatPr defaultColWidth="9" defaultRowHeight="15.6" outlineLevelCol="4"/>
  <cols>
    <col min="1" max="1" width="15.6296296296296" style="117" customWidth="1"/>
    <col min="2" max="2" width="26.1296296296296" style="117" customWidth="1"/>
    <col min="3" max="3" width="22.1296296296296" style="117" customWidth="1"/>
    <col min="4" max="4" width="19.1296296296296" style="117" customWidth="1"/>
    <col min="5" max="5" width="18" style="117" customWidth="1"/>
    <col min="6" max="16384" width="9" style="117"/>
  </cols>
  <sheetData>
    <row r="1" s="117" customFormat="1" customHeight="1" spans="1:1">
      <c r="A1" s="108" t="s">
        <v>92</v>
      </c>
    </row>
    <row r="2" s="117" customFormat="1" ht="18" customHeight="1" spans="1:5">
      <c r="A2" s="110" t="s">
        <v>93</v>
      </c>
      <c r="B2" s="110"/>
      <c r="C2" s="110"/>
      <c r="D2" s="110"/>
      <c r="E2" s="110"/>
    </row>
    <row r="3" s="117" customFormat="1" ht="18" customHeight="1" spans="1:5">
      <c r="A3" s="111"/>
      <c r="B3" s="111"/>
      <c r="C3" s="111"/>
      <c r="D3" s="111"/>
      <c r="E3" s="112" t="s">
        <v>2</v>
      </c>
    </row>
    <row r="4" s="117" customFormat="1" ht="25.5" customHeight="1" spans="1:5">
      <c r="A4" s="119" t="s">
        <v>94</v>
      </c>
      <c r="B4" s="119"/>
      <c r="C4" s="119" t="s">
        <v>95</v>
      </c>
      <c r="D4" s="119"/>
      <c r="E4" s="119"/>
    </row>
    <row r="5" s="117" customFormat="1" ht="24.75" customHeight="1" spans="1:5">
      <c r="A5" s="119" t="s">
        <v>50</v>
      </c>
      <c r="B5" s="119" t="s">
        <v>51</v>
      </c>
      <c r="C5" s="119" t="s">
        <v>7</v>
      </c>
      <c r="D5" s="119" t="s">
        <v>96</v>
      </c>
      <c r="E5" s="119" t="s">
        <v>97</v>
      </c>
    </row>
    <row r="6" s="118" customFormat="1" spans="1:5">
      <c r="A6" s="120"/>
      <c r="B6" s="120" t="s">
        <v>7</v>
      </c>
      <c r="C6" s="121">
        <f>C7+C18+C31</f>
        <v>316.33</v>
      </c>
      <c r="D6" s="114">
        <f>D7+D18+D31</f>
        <v>169.2</v>
      </c>
      <c r="E6" s="114">
        <f>E7+E18+E31</f>
        <v>147.13</v>
      </c>
    </row>
    <row r="7" s="117" customFormat="1" spans="1:5">
      <c r="A7" s="120">
        <v>301</v>
      </c>
      <c r="B7" s="120" t="s">
        <v>98</v>
      </c>
      <c r="C7" s="114">
        <f>C8+C9+C10+C11+C12+C14+C15+C16+C17+C13</f>
        <v>169.08</v>
      </c>
      <c r="D7" s="114">
        <f>D8+D9+D10+D11+D12+D14+D15+D16+D17+D13</f>
        <v>169.08</v>
      </c>
      <c r="E7" s="114">
        <v>0</v>
      </c>
    </row>
    <row r="8" s="117" customFormat="1" spans="1:5">
      <c r="A8" s="120">
        <v>30101</v>
      </c>
      <c r="B8" s="120" t="s">
        <v>99</v>
      </c>
      <c r="C8" s="114">
        <v>48.21</v>
      </c>
      <c r="D8" s="114">
        <v>48.21</v>
      </c>
      <c r="E8" s="114">
        <v>0</v>
      </c>
    </row>
    <row r="9" s="117" customFormat="1" spans="1:5">
      <c r="A9" s="120">
        <v>30102</v>
      </c>
      <c r="B9" s="120" t="s">
        <v>100</v>
      </c>
      <c r="C9" s="114">
        <v>26.49</v>
      </c>
      <c r="D9" s="114">
        <v>26.49</v>
      </c>
      <c r="E9" s="114">
        <v>0</v>
      </c>
    </row>
    <row r="10" s="117" customFormat="1" spans="1:5">
      <c r="A10" s="120">
        <v>30103</v>
      </c>
      <c r="B10" s="120" t="s">
        <v>101</v>
      </c>
      <c r="C10" s="114">
        <v>18.64</v>
      </c>
      <c r="D10" s="114">
        <v>18.64</v>
      </c>
      <c r="E10" s="114">
        <v>0</v>
      </c>
    </row>
    <row r="11" s="117" customFormat="1" spans="1:5">
      <c r="A11" s="120">
        <v>30107</v>
      </c>
      <c r="B11" s="120" t="s">
        <v>102</v>
      </c>
      <c r="C11" s="114">
        <v>14.33</v>
      </c>
      <c r="D11" s="114">
        <v>14.33</v>
      </c>
      <c r="E11" s="114">
        <v>0</v>
      </c>
    </row>
    <row r="12" s="117" customFormat="1" spans="1:5">
      <c r="A12" s="120">
        <v>30108</v>
      </c>
      <c r="B12" s="120" t="s">
        <v>103</v>
      </c>
      <c r="C12" s="114">
        <v>23.56</v>
      </c>
      <c r="D12" s="114">
        <v>23.56</v>
      </c>
      <c r="E12" s="114">
        <v>0</v>
      </c>
    </row>
    <row r="13" s="117" customFormat="1" spans="1:5">
      <c r="A13" s="120">
        <v>30109</v>
      </c>
      <c r="B13" s="120" t="s">
        <v>104</v>
      </c>
      <c r="C13" s="114">
        <v>9.42</v>
      </c>
      <c r="D13" s="114">
        <v>9.42</v>
      </c>
      <c r="E13" s="114"/>
    </row>
    <row r="14" s="117" customFormat="1" spans="1:5">
      <c r="A14" s="120">
        <v>30110</v>
      </c>
      <c r="B14" s="120" t="s">
        <v>105</v>
      </c>
      <c r="C14" s="114">
        <v>8.25</v>
      </c>
      <c r="D14" s="114">
        <v>8.25</v>
      </c>
      <c r="E14" s="114">
        <v>0</v>
      </c>
    </row>
    <row r="15" s="117" customFormat="1" spans="1:5">
      <c r="A15" s="120">
        <v>30111</v>
      </c>
      <c r="B15" s="120" t="s">
        <v>106</v>
      </c>
      <c r="C15" s="114">
        <v>4.71</v>
      </c>
      <c r="D15" s="114">
        <v>4.71</v>
      </c>
      <c r="E15" s="114">
        <v>0</v>
      </c>
    </row>
    <row r="16" s="117" customFormat="1" spans="1:5">
      <c r="A16" s="120">
        <v>30112</v>
      </c>
      <c r="B16" s="120" t="s">
        <v>107</v>
      </c>
      <c r="C16" s="114">
        <v>1.33</v>
      </c>
      <c r="D16" s="114">
        <v>1.33</v>
      </c>
      <c r="E16" s="114">
        <v>0</v>
      </c>
    </row>
    <row r="17" s="117" customFormat="1" spans="1:5">
      <c r="A17" s="120">
        <v>30113</v>
      </c>
      <c r="B17" s="120" t="s">
        <v>108</v>
      </c>
      <c r="C17" s="114">
        <v>14.14</v>
      </c>
      <c r="D17" s="114">
        <v>14.14</v>
      </c>
      <c r="E17" s="114">
        <v>0</v>
      </c>
    </row>
    <row r="18" s="117" customFormat="1" spans="1:5">
      <c r="A18" s="120">
        <v>302</v>
      </c>
      <c r="B18" s="120" t="s">
        <v>109</v>
      </c>
      <c r="C18" s="114">
        <f>C19+C22+C23+C24+C25+C26+C27+C28+C2+C29+C30+C20+C21</f>
        <v>147.13</v>
      </c>
      <c r="D18" s="114">
        <v>0</v>
      </c>
      <c r="E18" s="114">
        <f>E19+E22+E23+E24+E25+E26+E27+E28+E2+E29+E30+E20+E21</f>
        <v>147.13</v>
      </c>
    </row>
    <row r="19" s="117" customFormat="1" spans="1:5">
      <c r="A19" s="120">
        <v>30201</v>
      </c>
      <c r="B19" s="120" t="s">
        <v>110</v>
      </c>
      <c r="C19" s="114">
        <v>39.8</v>
      </c>
      <c r="D19" s="114">
        <v>0</v>
      </c>
      <c r="E19" s="114">
        <v>39.8</v>
      </c>
    </row>
    <row r="20" s="117" customFormat="1" spans="1:5">
      <c r="A20" s="120">
        <v>30207</v>
      </c>
      <c r="B20" s="120" t="s">
        <v>111</v>
      </c>
      <c r="C20" s="114">
        <v>1.58</v>
      </c>
      <c r="D20" s="114"/>
      <c r="E20" s="114">
        <v>1.58</v>
      </c>
    </row>
    <row r="21" s="117" customFormat="1" spans="1:5">
      <c r="A21" s="120">
        <v>30209</v>
      </c>
      <c r="B21" s="120" t="s">
        <v>112</v>
      </c>
      <c r="C21" s="114">
        <v>1.87</v>
      </c>
      <c r="D21" s="114"/>
      <c r="E21" s="114">
        <v>1.87</v>
      </c>
    </row>
    <row r="22" s="117" customFormat="1" spans="1:5">
      <c r="A22" s="120">
        <v>30211</v>
      </c>
      <c r="B22" s="120" t="s">
        <v>113</v>
      </c>
      <c r="C22" s="114">
        <v>1.6</v>
      </c>
      <c r="D22" s="114">
        <v>0</v>
      </c>
      <c r="E22" s="114">
        <v>1.6</v>
      </c>
    </row>
    <row r="23" s="117" customFormat="1" spans="1:5">
      <c r="A23" s="120">
        <v>30215</v>
      </c>
      <c r="B23" s="120" t="s">
        <v>114</v>
      </c>
      <c r="C23" s="114">
        <v>0.6</v>
      </c>
      <c r="D23" s="114">
        <v>0</v>
      </c>
      <c r="E23" s="114">
        <v>0.6</v>
      </c>
    </row>
    <row r="24" s="117" customFormat="1" spans="1:5">
      <c r="A24" s="120">
        <v>30216</v>
      </c>
      <c r="B24" s="120" t="s">
        <v>115</v>
      </c>
      <c r="C24" s="114">
        <v>3</v>
      </c>
      <c r="D24" s="114">
        <v>0</v>
      </c>
      <c r="E24" s="114">
        <v>3</v>
      </c>
    </row>
    <row r="25" s="117" customFormat="1" spans="1:5">
      <c r="A25" s="120">
        <v>30217</v>
      </c>
      <c r="B25" s="120" t="s">
        <v>116</v>
      </c>
      <c r="C25" s="114">
        <v>0.35</v>
      </c>
      <c r="D25" s="114">
        <v>0</v>
      </c>
      <c r="E25" s="114">
        <v>0.35</v>
      </c>
    </row>
    <row r="26" s="117" customFormat="1" spans="1:5">
      <c r="A26" s="120">
        <v>30226</v>
      </c>
      <c r="B26" s="120" t="s">
        <v>117</v>
      </c>
      <c r="C26" s="114">
        <v>8</v>
      </c>
      <c r="D26" s="114">
        <v>0</v>
      </c>
      <c r="E26" s="114">
        <v>8</v>
      </c>
    </row>
    <row r="27" s="117" customFormat="1" spans="1:5">
      <c r="A27" s="120">
        <v>30228</v>
      </c>
      <c r="B27" s="120" t="s">
        <v>118</v>
      </c>
      <c r="C27" s="114">
        <v>2.36</v>
      </c>
      <c r="D27" s="114">
        <v>0</v>
      </c>
      <c r="E27" s="114">
        <v>2.36</v>
      </c>
    </row>
    <row r="28" s="117" customFormat="1" spans="1:5">
      <c r="A28" s="120">
        <v>30229</v>
      </c>
      <c r="B28" s="120" t="s">
        <v>119</v>
      </c>
      <c r="C28" s="114">
        <v>0.09</v>
      </c>
      <c r="D28" s="114">
        <v>0</v>
      </c>
      <c r="E28" s="114">
        <v>0.09</v>
      </c>
    </row>
    <row r="29" s="117" customFormat="1" spans="1:5">
      <c r="A29" s="120">
        <v>30239</v>
      </c>
      <c r="B29" s="120" t="s">
        <v>120</v>
      </c>
      <c r="C29" s="114">
        <v>9.48</v>
      </c>
      <c r="D29" s="114">
        <v>0</v>
      </c>
      <c r="E29" s="114">
        <v>9.48</v>
      </c>
    </row>
    <row r="30" s="117" customFormat="1" spans="1:5">
      <c r="A30" s="120">
        <v>30299</v>
      </c>
      <c r="B30" s="120" t="s">
        <v>121</v>
      </c>
      <c r="C30" s="114">
        <v>78.4</v>
      </c>
      <c r="D30" s="114">
        <v>0</v>
      </c>
      <c r="E30" s="114">
        <v>78.4</v>
      </c>
    </row>
    <row r="31" s="117" customFormat="1" spans="1:5">
      <c r="A31" s="120">
        <v>303</v>
      </c>
      <c r="B31" s="120" t="s">
        <v>122</v>
      </c>
      <c r="C31" s="114">
        <f>C32</f>
        <v>0.12</v>
      </c>
      <c r="D31" s="114">
        <f>D32</f>
        <v>0.12</v>
      </c>
      <c r="E31" s="114">
        <v>0</v>
      </c>
    </row>
    <row r="32" s="117" customFormat="1" spans="1:5">
      <c r="A32" s="120">
        <v>30305</v>
      </c>
      <c r="B32" s="120" t="s">
        <v>123</v>
      </c>
      <c r="C32" s="114">
        <v>0.12</v>
      </c>
      <c r="D32" s="114">
        <v>0.12</v>
      </c>
      <c r="E32" s="1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showGridLines="0" showZeros="0" workbookViewId="0">
      <selection activeCell="F5" sqref="F5"/>
    </sheetView>
  </sheetViews>
  <sheetFormatPr defaultColWidth="9" defaultRowHeight="15.6" outlineLevelCol="5"/>
  <cols>
    <col min="1" max="1" width="24.5" style="1" customWidth="1"/>
    <col min="2" max="6" width="12.75" style="1" customWidth="1"/>
    <col min="7" max="16384" width="9" style="1"/>
  </cols>
  <sheetData>
    <row r="1" ht="14.4" spans="1:6">
      <c r="A1" s="108"/>
      <c r="F1" s="109" t="s">
        <v>124</v>
      </c>
    </row>
    <row r="2" ht="26.25" customHeight="1" spans="1:6">
      <c r="A2" s="110" t="s">
        <v>125</v>
      </c>
      <c r="B2" s="110"/>
      <c r="C2" s="110"/>
      <c r="D2" s="110"/>
      <c r="E2" s="110"/>
      <c r="F2" s="110"/>
    </row>
    <row r="3" ht="24" customHeight="1" spans="1:6">
      <c r="A3" s="111"/>
      <c r="B3" s="111" t="s">
        <v>126</v>
      </c>
      <c r="F3" s="112" t="s">
        <v>127</v>
      </c>
    </row>
    <row r="4" ht="60.75" customHeight="1" spans="1:6">
      <c r="A4" s="8" t="s">
        <v>5</v>
      </c>
      <c r="B4" s="8" t="s">
        <v>128</v>
      </c>
      <c r="C4" s="8" t="s">
        <v>129</v>
      </c>
      <c r="D4" s="8" t="s">
        <v>130</v>
      </c>
      <c r="E4" s="8" t="s">
        <v>131</v>
      </c>
      <c r="F4" s="8" t="s">
        <v>132</v>
      </c>
    </row>
    <row r="5" ht="24.95" customHeight="1" spans="1:6">
      <c r="A5" s="113" t="s">
        <v>7</v>
      </c>
      <c r="B5" s="114">
        <v>0.35</v>
      </c>
      <c r="C5" s="114">
        <v>0.35</v>
      </c>
      <c r="D5" s="114">
        <v>0.35</v>
      </c>
      <c r="E5" s="114">
        <v>0.35</v>
      </c>
      <c r="F5" s="115"/>
    </row>
    <row r="6" ht="24.95" customHeight="1" spans="1:6">
      <c r="A6" s="113" t="s">
        <v>133</v>
      </c>
      <c r="B6" s="114"/>
      <c r="C6" s="114"/>
      <c r="D6" s="116"/>
      <c r="E6" s="116"/>
      <c r="F6" s="115"/>
    </row>
    <row r="7" ht="24.95" customHeight="1" spans="1:6">
      <c r="A7" s="113" t="s">
        <v>134</v>
      </c>
      <c r="B7" s="114">
        <v>0.35</v>
      </c>
      <c r="C7" s="114">
        <v>0.35</v>
      </c>
      <c r="D7" s="114">
        <v>0.35</v>
      </c>
      <c r="E7" s="114">
        <v>0.35</v>
      </c>
      <c r="F7" s="115"/>
    </row>
    <row r="8" ht="24.95" customHeight="1" spans="1:6">
      <c r="A8" s="113" t="s">
        <v>135</v>
      </c>
      <c r="B8" s="114"/>
      <c r="C8" s="114"/>
      <c r="D8" s="116"/>
      <c r="E8" s="116"/>
      <c r="F8" s="115"/>
    </row>
    <row r="9" ht="24.95" customHeight="1" spans="1:6">
      <c r="A9" s="11" t="s">
        <v>136</v>
      </c>
      <c r="B9" s="114"/>
      <c r="C9" s="114"/>
      <c r="D9" s="116"/>
      <c r="E9" s="116"/>
      <c r="F9" s="115"/>
    </row>
    <row r="10" ht="24.95" customHeight="1" spans="1:6">
      <c r="A10" s="11" t="s">
        <v>137</v>
      </c>
      <c r="B10" s="114"/>
      <c r="C10" s="114"/>
      <c r="D10" s="116"/>
      <c r="E10" s="116"/>
      <c r="F10" s="115"/>
    </row>
  </sheetData>
  <sheetProtection formatCells="0" formatColumns="0" formatRows="0"/>
  <mergeCells count="1">
    <mergeCell ref="A2:F2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opLeftCell="F1" workbookViewId="0">
      <selection activeCell="O25" sqref="O25"/>
    </sheetView>
  </sheetViews>
  <sheetFormatPr defaultColWidth="9" defaultRowHeight="14.4"/>
  <cols>
    <col min="1" max="1" width="4.25" style="24" customWidth="1"/>
    <col min="2" max="2" width="3.75" style="24" customWidth="1"/>
    <col min="3" max="3" width="4" style="24" customWidth="1"/>
    <col min="4" max="4" width="10.8796296296296" style="24" customWidth="1"/>
    <col min="5" max="5" width="28.25" style="24" customWidth="1"/>
    <col min="6" max="6" width="15.1296296296296" style="24" customWidth="1"/>
    <col min="7" max="7" width="14.25" style="24" customWidth="1"/>
    <col min="8" max="10" width="10.25" style="24" customWidth="1"/>
    <col min="11" max="11" width="14.1296296296296" style="24" customWidth="1"/>
    <col min="12" max="15" width="10.25" style="24" customWidth="1"/>
    <col min="16" max="16" width="11.8796296296296" style="24" customWidth="1"/>
    <col min="17" max="17" width="10.25" style="24" customWidth="1"/>
    <col min="18" max="18" width="12.3796296296296" style="24" customWidth="1"/>
    <col min="19" max="21" width="10.25" style="24" customWidth="1"/>
    <col min="22" max="22" width="13.25" style="24" customWidth="1"/>
    <col min="23" max="24" width="10.25" style="24" customWidth="1"/>
    <col min="25" max="25" width="6" style="24" customWidth="1"/>
    <col min="26" max="16384" width="9" style="24"/>
  </cols>
  <sheetData>
    <row r="1" ht="10.5" customHeight="1" spans="1:24">
      <c r="A1" s="88"/>
      <c r="C1" s="89"/>
      <c r="D1" s="89"/>
      <c r="E1" s="89"/>
      <c r="F1" s="89"/>
      <c r="G1" s="89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88" t="s">
        <v>138</v>
      </c>
    </row>
    <row r="2" ht="21.75" customHeight="1" spans="1:24">
      <c r="A2" s="91" t="s">
        <v>139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ht="13.5" customHeight="1" spans="1:24">
      <c r="A3" s="92"/>
      <c r="C3" s="89"/>
      <c r="D3" s="89"/>
      <c r="E3" s="89"/>
      <c r="F3" s="89"/>
      <c r="G3" s="89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106" t="s">
        <v>2</v>
      </c>
    </row>
    <row r="4" ht="15.75" customHeight="1" spans="1:24">
      <c r="A4" s="94" t="s">
        <v>50</v>
      </c>
      <c r="B4" s="94"/>
      <c r="C4" s="95"/>
      <c r="D4" s="95" t="s">
        <v>140</v>
      </c>
      <c r="E4" s="95" t="s">
        <v>141</v>
      </c>
      <c r="F4" s="95" t="s">
        <v>142</v>
      </c>
      <c r="G4" s="94" t="s">
        <v>52</v>
      </c>
      <c r="H4" s="94"/>
      <c r="I4" s="94"/>
      <c r="J4" s="95"/>
      <c r="K4" s="94" t="s">
        <v>53</v>
      </c>
      <c r="L4" s="94"/>
      <c r="M4" s="94"/>
      <c r="N4" s="94"/>
      <c r="O4" s="94"/>
      <c r="P4" s="94"/>
      <c r="Q4" s="94"/>
      <c r="R4" s="94"/>
      <c r="S4" s="94"/>
      <c r="T4" s="94"/>
      <c r="U4" s="94"/>
      <c r="V4" s="94" t="s">
        <v>143</v>
      </c>
      <c r="W4" s="94"/>
      <c r="X4" s="94"/>
    </row>
    <row r="5" ht="30.75" customHeight="1" spans="1:24">
      <c r="A5" s="96" t="s">
        <v>55</v>
      </c>
      <c r="B5" s="96" t="s">
        <v>56</v>
      </c>
      <c r="C5" s="97" t="s">
        <v>57</v>
      </c>
      <c r="D5" s="95"/>
      <c r="E5" s="95"/>
      <c r="F5" s="94"/>
      <c r="G5" s="98" t="s">
        <v>7</v>
      </c>
      <c r="H5" s="96" t="s">
        <v>98</v>
      </c>
      <c r="I5" s="96" t="s">
        <v>109</v>
      </c>
      <c r="J5" s="96" t="s">
        <v>122</v>
      </c>
      <c r="K5" s="96" t="s">
        <v>7</v>
      </c>
      <c r="L5" s="96" t="s">
        <v>98</v>
      </c>
      <c r="M5" s="96" t="s">
        <v>109</v>
      </c>
      <c r="N5" s="96" t="s">
        <v>122</v>
      </c>
      <c r="O5" s="105" t="s">
        <v>144</v>
      </c>
      <c r="P5" s="105" t="s">
        <v>145</v>
      </c>
      <c r="Q5" s="105" t="s">
        <v>146</v>
      </c>
      <c r="R5" s="105" t="s">
        <v>147</v>
      </c>
      <c r="S5" s="105" t="s">
        <v>148</v>
      </c>
      <c r="T5" s="107" t="s">
        <v>149</v>
      </c>
      <c r="U5" s="96" t="s">
        <v>150</v>
      </c>
      <c r="V5" s="96" t="s">
        <v>7</v>
      </c>
      <c r="W5" s="96" t="s">
        <v>151</v>
      </c>
      <c r="X5" s="96" t="s">
        <v>152</v>
      </c>
    </row>
    <row r="6" ht="12.75" customHeight="1" spans="1:24">
      <c r="A6" s="99" t="s">
        <v>58</v>
      </c>
      <c r="B6" s="99" t="s">
        <v>58</v>
      </c>
      <c r="C6" s="99" t="s">
        <v>58</v>
      </c>
      <c r="D6" s="100" t="s">
        <v>58</v>
      </c>
      <c r="E6" s="100" t="s">
        <v>58</v>
      </c>
      <c r="F6" s="100">
        <v>1</v>
      </c>
      <c r="G6" s="101">
        <v>2</v>
      </c>
      <c r="H6" s="101">
        <v>3</v>
      </c>
      <c r="I6" s="101">
        <v>4</v>
      </c>
      <c r="J6" s="101">
        <v>5</v>
      </c>
      <c r="K6" s="101">
        <v>6</v>
      </c>
      <c r="L6" s="101">
        <v>7</v>
      </c>
      <c r="M6" s="101">
        <v>8</v>
      </c>
      <c r="N6" s="101">
        <v>9</v>
      </c>
      <c r="O6" s="101">
        <v>10</v>
      </c>
      <c r="P6" s="101">
        <v>11</v>
      </c>
      <c r="Q6" s="101">
        <v>12</v>
      </c>
      <c r="R6" s="101">
        <v>13</v>
      </c>
      <c r="S6" s="101">
        <v>14</v>
      </c>
      <c r="T6" s="101">
        <v>15</v>
      </c>
      <c r="U6" s="101">
        <v>16</v>
      </c>
      <c r="V6" s="101">
        <v>17</v>
      </c>
      <c r="W6" s="101">
        <v>18</v>
      </c>
      <c r="X6" s="101">
        <v>19</v>
      </c>
    </row>
    <row r="7" s="73" customFormat="1" ht="20.1" customHeight="1" spans="1:24">
      <c r="A7" s="102"/>
      <c r="B7" s="102"/>
      <c r="C7" s="102"/>
      <c r="D7" s="103"/>
      <c r="E7" s="69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topLeftCell="A4" workbookViewId="0">
      <selection activeCell="B47" sqref="B47"/>
    </sheetView>
  </sheetViews>
  <sheetFormatPr defaultColWidth="6.87962962962963" defaultRowHeight="14.4" outlineLevelCol="4"/>
  <cols>
    <col min="1" max="1" width="33.25" style="24" customWidth="1"/>
    <col min="2" max="2" width="14.3796296296296" style="24" customWidth="1"/>
    <col min="3" max="3" width="27.25" style="24" customWidth="1"/>
    <col min="4" max="4" width="14.3796296296296" style="24" customWidth="1"/>
    <col min="5" max="5" width="5.25" style="24" customWidth="1"/>
    <col min="6" max="16384" width="6.87962962962963" style="24"/>
  </cols>
  <sheetData>
    <row r="1" ht="10.5" customHeight="1" spans="1:4">
      <c r="A1" s="74"/>
      <c r="B1" s="75"/>
      <c r="C1" s="75"/>
      <c r="D1" s="76" t="s">
        <v>153</v>
      </c>
    </row>
    <row r="2" ht="21" customHeight="1" spans="1:4">
      <c r="A2" s="77" t="s">
        <v>154</v>
      </c>
      <c r="B2" s="77"/>
      <c r="C2" s="77"/>
      <c r="D2" s="77"/>
    </row>
    <row r="3" ht="13.5" customHeight="1" spans="1:4">
      <c r="A3" s="75"/>
      <c r="B3" s="75"/>
      <c r="C3" s="75"/>
      <c r="D3" s="78" t="s">
        <v>2</v>
      </c>
    </row>
    <row r="4" ht="15" customHeight="1" spans="1:5">
      <c r="A4" s="79" t="s">
        <v>155</v>
      </c>
      <c r="B4" s="79"/>
      <c r="C4" s="79" t="s">
        <v>156</v>
      </c>
      <c r="D4" s="79"/>
      <c r="E4" s="31"/>
    </row>
    <row r="5" ht="24" customHeight="1" spans="1:5">
      <c r="A5" s="79" t="s">
        <v>157</v>
      </c>
      <c r="B5" s="79" t="s">
        <v>6</v>
      </c>
      <c r="C5" s="79" t="s">
        <v>158</v>
      </c>
      <c r="D5" s="79" t="s">
        <v>6</v>
      </c>
      <c r="E5" s="80"/>
    </row>
    <row r="6" s="73" customFormat="1" ht="15" customHeight="1" spans="1:5">
      <c r="A6" s="81" t="s">
        <v>159</v>
      </c>
      <c r="B6" s="82">
        <v>316.33</v>
      </c>
      <c r="C6" s="81" t="s">
        <v>160</v>
      </c>
      <c r="D6" s="82">
        <v>256.26</v>
      </c>
      <c r="E6" s="83"/>
    </row>
    <row r="7" s="73" customFormat="1" ht="15" customHeight="1" spans="1:5">
      <c r="A7" s="81" t="s">
        <v>161</v>
      </c>
      <c r="B7" s="82">
        <v>316.33</v>
      </c>
      <c r="C7" s="81" t="s">
        <v>162</v>
      </c>
      <c r="D7" s="82"/>
      <c r="E7" s="83"/>
    </row>
    <row r="8" s="73" customFormat="1" ht="15" customHeight="1" spans="1:5">
      <c r="A8" s="81" t="s">
        <v>163</v>
      </c>
      <c r="B8" s="82"/>
      <c r="C8" s="81" t="s">
        <v>164</v>
      </c>
      <c r="D8" s="82"/>
      <c r="E8" s="83"/>
    </row>
    <row r="9" s="73" customFormat="1" ht="15" customHeight="1" spans="1:5">
      <c r="A9" s="81" t="s">
        <v>165</v>
      </c>
      <c r="B9" s="82"/>
      <c r="C9" s="81" t="s">
        <v>166</v>
      </c>
      <c r="D9" s="82"/>
      <c r="E9" s="83"/>
    </row>
    <row r="10" s="73" customFormat="1" ht="25" customHeight="1" spans="1:5">
      <c r="A10" s="81" t="s">
        <v>167</v>
      </c>
      <c r="B10" s="82"/>
      <c r="C10" s="81" t="s">
        <v>168</v>
      </c>
      <c r="D10" s="82"/>
      <c r="E10" s="83"/>
    </row>
    <row r="11" s="73" customFormat="1" ht="15" customHeight="1" spans="1:5">
      <c r="A11" s="81" t="s">
        <v>169</v>
      </c>
      <c r="B11" s="82"/>
      <c r="C11" s="81" t="s">
        <v>170</v>
      </c>
      <c r="D11" s="82"/>
      <c r="E11" s="83"/>
    </row>
    <row r="12" s="73" customFormat="1" ht="26" customHeight="1" spans="1:5">
      <c r="A12" s="81" t="s">
        <v>171</v>
      </c>
      <c r="B12" s="82"/>
      <c r="C12" s="81" t="s">
        <v>172</v>
      </c>
      <c r="D12" s="82"/>
      <c r="E12" s="83"/>
    </row>
    <row r="13" s="73" customFormat="1" ht="15.75" customHeight="1" spans="1:5">
      <c r="A13" s="81" t="s">
        <v>173</v>
      </c>
      <c r="B13" s="82"/>
      <c r="C13" s="81" t="s">
        <v>174</v>
      </c>
      <c r="D13" s="82">
        <v>32.98</v>
      </c>
      <c r="E13" s="83"/>
    </row>
    <row r="14" s="73" customFormat="1" ht="25" customHeight="1" spans="1:5">
      <c r="A14" s="81" t="s">
        <v>175</v>
      </c>
      <c r="B14" s="82"/>
      <c r="C14" s="81" t="s">
        <v>176</v>
      </c>
      <c r="D14" s="82">
        <v>12.95</v>
      </c>
      <c r="E14" s="83"/>
    </row>
    <row r="15" s="73" customFormat="1" ht="24" customHeight="1" spans="1:5">
      <c r="A15" s="81" t="s">
        <v>177</v>
      </c>
      <c r="B15" s="82"/>
      <c r="C15" s="81" t="s">
        <v>178</v>
      </c>
      <c r="D15" s="82"/>
      <c r="E15" s="83"/>
    </row>
    <row r="16" s="73" customFormat="1" ht="15" customHeight="1" spans="1:5">
      <c r="A16" s="81" t="s">
        <v>179</v>
      </c>
      <c r="B16" s="82"/>
      <c r="C16" s="81" t="s">
        <v>180</v>
      </c>
      <c r="D16" s="82"/>
      <c r="E16" s="83"/>
    </row>
    <row r="17" s="73" customFormat="1" ht="24" customHeight="1" spans="1:5">
      <c r="A17" s="81" t="s">
        <v>181</v>
      </c>
      <c r="B17" s="82"/>
      <c r="C17" s="81" t="s">
        <v>182</v>
      </c>
      <c r="D17" s="82"/>
      <c r="E17" s="83"/>
    </row>
    <row r="18" s="73" customFormat="1" ht="15" customHeight="1" spans="1:5">
      <c r="A18" s="81" t="s">
        <v>183</v>
      </c>
      <c r="B18" s="82"/>
      <c r="C18" s="81" t="s">
        <v>184</v>
      </c>
      <c r="D18" s="82"/>
      <c r="E18" s="83"/>
    </row>
    <row r="19" s="73" customFormat="1" ht="15" customHeight="1" spans="1:5">
      <c r="A19" s="81" t="s">
        <v>185</v>
      </c>
      <c r="B19" s="82">
        <v>0</v>
      </c>
      <c r="C19" s="81" t="s">
        <v>186</v>
      </c>
      <c r="D19" s="82"/>
      <c r="E19" s="83"/>
    </row>
    <row r="20" s="73" customFormat="1" ht="15" customHeight="1" spans="1:5">
      <c r="A20" s="81" t="s">
        <v>187</v>
      </c>
      <c r="B20" s="82"/>
      <c r="C20" s="81" t="s">
        <v>188</v>
      </c>
      <c r="D20" s="82"/>
      <c r="E20" s="83"/>
    </row>
    <row r="21" s="73" customFormat="1" ht="15" customHeight="1" spans="1:5">
      <c r="A21" s="81" t="s">
        <v>189</v>
      </c>
      <c r="B21" s="82"/>
      <c r="C21" s="81" t="s">
        <v>190</v>
      </c>
      <c r="D21" s="82"/>
      <c r="E21" s="83"/>
    </row>
    <row r="22" s="73" customFormat="1" ht="15" customHeight="1" spans="1:5">
      <c r="A22" s="81" t="s">
        <v>191</v>
      </c>
      <c r="B22" s="82"/>
      <c r="C22" s="81" t="s">
        <v>192</v>
      </c>
      <c r="D22" s="82"/>
      <c r="E22" s="83"/>
    </row>
    <row r="23" s="73" customFormat="1" ht="25" customHeight="1" spans="1:5">
      <c r="A23" s="81" t="s">
        <v>193</v>
      </c>
      <c r="B23" s="82"/>
      <c r="C23" s="81" t="s">
        <v>194</v>
      </c>
      <c r="D23" s="82"/>
      <c r="E23" s="83"/>
    </row>
    <row r="24" s="73" customFormat="1" ht="15" customHeight="1" spans="1:5">
      <c r="A24" s="81" t="s">
        <v>195</v>
      </c>
      <c r="B24" s="82"/>
      <c r="C24" s="81" t="s">
        <v>196</v>
      </c>
      <c r="D24" s="82">
        <v>14.14</v>
      </c>
      <c r="E24" s="83"/>
    </row>
    <row r="25" s="73" customFormat="1" ht="15" customHeight="1" spans="1:5">
      <c r="A25" s="81" t="s">
        <v>197</v>
      </c>
      <c r="B25" s="82"/>
      <c r="C25" s="81" t="s">
        <v>198</v>
      </c>
      <c r="D25" s="82"/>
      <c r="E25" s="83"/>
    </row>
    <row r="26" s="73" customFormat="1" ht="27" customHeight="1" spans="1:5">
      <c r="A26" s="81" t="s">
        <v>199</v>
      </c>
      <c r="B26" s="84"/>
      <c r="C26" s="81" t="s">
        <v>200</v>
      </c>
      <c r="D26" s="82"/>
      <c r="E26" s="83"/>
    </row>
    <row r="27" s="73" customFormat="1" ht="15" customHeight="1" spans="1:5">
      <c r="A27" s="81" t="s">
        <v>201</v>
      </c>
      <c r="B27" s="84"/>
      <c r="C27" s="81" t="s">
        <v>202</v>
      </c>
      <c r="D27" s="82"/>
      <c r="E27" s="83"/>
    </row>
    <row r="28" s="73" customFormat="1" ht="15" customHeight="1" spans="1:5">
      <c r="A28" s="81" t="s">
        <v>203</v>
      </c>
      <c r="B28" s="84"/>
      <c r="C28" s="81" t="s">
        <v>204</v>
      </c>
      <c r="D28" s="82"/>
      <c r="E28" s="83"/>
    </row>
    <row r="29" s="73" customFormat="1" ht="15" customHeight="1" spans="1:5">
      <c r="A29" s="81" t="s">
        <v>205</v>
      </c>
      <c r="B29" s="84"/>
      <c r="C29" s="81" t="s">
        <v>206</v>
      </c>
      <c r="D29" s="82"/>
      <c r="E29" s="83"/>
    </row>
    <row r="30" s="73" customFormat="1" ht="15" customHeight="1" spans="1:5">
      <c r="A30" s="81"/>
      <c r="B30" s="84"/>
      <c r="C30" s="81" t="s">
        <v>207</v>
      </c>
      <c r="D30" s="82"/>
      <c r="E30" s="83"/>
    </row>
    <row r="31" s="73" customFormat="1" ht="15" customHeight="1" spans="1:5">
      <c r="A31" s="81"/>
      <c r="B31" s="84"/>
      <c r="C31" s="81" t="s">
        <v>208</v>
      </c>
      <c r="D31" s="82"/>
      <c r="E31" s="83"/>
    </row>
    <row r="32" s="73" customFormat="1" ht="15" customHeight="1" spans="1:5">
      <c r="A32" s="85" t="s">
        <v>209</v>
      </c>
      <c r="B32" s="82">
        <v>316.33</v>
      </c>
      <c r="C32" s="85" t="s">
        <v>210</v>
      </c>
      <c r="D32" s="82">
        <v>316.33</v>
      </c>
      <c r="E32" s="83"/>
    </row>
    <row r="33" s="73" customFormat="1" ht="15" customHeight="1" spans="1:5">
      <c r="A33" s="81" t="s">
        <v>211</v>
      </c>
      <c r="B33" s="82"/>
      <c r="C33" s="81" t="s">
        <v>212</v>
      </c>
      <c r="D33" s="82"/>
      <c r="E33" s="83"/>
    </row>
    <row r="34" s="73" customFormat="1" ht="15" customHeight="1" spans="1:5">
      <c r="A34" s="81" t="s">
        <v>213</v>
      </c>
      <c r="B34" s="82"/>
      <c r="C34" s="81" t="s">
        <v>214</v>
      </c>
      <c r="D34" s="82"/>
      <c r="E34" s="83"/>
    </row>
    <row r="35" s="73" customFormat="1" ht="15" customHeight="1" spans="1:5">
      <c r="A35" s="81" t="s">
        <v>215</v>
      </c>
      <c r="B35" s="82"/>
      <c r="C35" s="81" t="s">
        <v>216</v>
      </c>
      <c r="D35" s="82"/>
      <c r="E35" s="83"/>
    </row>
    <row r="36" s="73" customFormat="1" ht="15" customHeight="1" spans="1:5">
      <c r="A36" s="81" t="s">
        <v>217</v>
      </c>
      <c r="B36" s="82"/>
      <c r="C36" s="81" t="s">
        <v>218</v>
      </c>
      <c r="D36" s="82"/>
      <c r="E36" s="83"/>
    </row>
    <row r="37" s="73" customFormat="1" ht="15" customHeight="1" spans="1:5">
      <c r="A37" s="81" t="s">
        <v>219</v>
      </c>
      <c r="B37" s="82"/>
      <c r="C37" s="81" t="s">
        <v>220</v>
      </c>
      <c r="D37" s="82"/>
      <c r="E37" s="83"/>
    </row>
    <row r="38" s="73" customFormat="1" ht="15" customHeight="1" spans="1:5">
      <c r="A38" s="81" t="s">
        <v>215</v>
      </c>
      <c r="B38" s="82"/>
      <c r="C38" s="81" t="s">
        <v>221</v>
      </c>
      <c r="D38" s="82"/>
      <c r="E38" s="83"/>
    </row>
    <row r="39" s="73" customFormat="1" ht="15" customHeight="1" spans="1:5">
      <c r="A39" s="81" t="s">
        <v>217</v>
      </c>
      <c r="B39" s="82"/>
      <c r="C39" s="81" t="s">
        <v>222</v>
      </c>
      <c r="D39" s="82"/>
      <c r="E39" s="83"/>
    </row>
    <row r="40" s="73" customFormat="1" ht="15" customHeight="1" spans="1:5">
      <c r="A40" s="81" t="s">
        <v>223</v>
      </c>
      <c r="B40" s="82"/>
      <c r="C40" s="81" t="s">
        <v>224</v>
      </c>
      <c r="D40" s="82"/>
      <c r="E40" s="83"/>
    </row>
    <row r="41" s="73" customFormat="1" ht="15" customHeight="1" spans="1:5">
      <c r="A41" s="81" t="s">
        <v>225</v>
      </c>
      <c r="B41" s="82"/>
      <c r="C41" s="81" t="s">
        <v>226</v>
      </c>
      <c r="D41" s="82"/>
      <c r="E41" s="83"/>
    </row>
    <row r="42" s="73" customFormat="1" ht="15" customHeight="1" spans="1:5">
      <c r="A42" s="81" t="s">
        <v>227</v>
      </c>
      <c r="B42" s="82"/>
      <c r="C42" s="81" t="s">
        <v>228</v>
      </c>
      <c r="D42" s="82"/>
      <c r="E42" s="83"/>
    </row>
    <row r="43" s="73" customFormat="1" ht="26" customHeight="1" spans="1:5">
      <c r="A43" s="81" t="s">
        <v>229</v>
      </c>
      <c r="B43" s="82"/>
      <c r="C43" s="81" t="s">
        <v>230</v>
      </c>
      <c r="D43" s="82"/>
      <c r="E43" s="83"/>
    </row>
    <row r="44" s="73" customFormat="1" ht="15" customHeight="1" spans="1:5">
      <c r="A44" s="81" t="s">
        <v>231</v>
      </c>
      <c r="B44" s="82"/>
      <c r="C44" s="81" t="s">
        <v>232</v>
      </c>
      <c r="D44" s="82"/>
      <c r="E44" s="83"/>
    </row>
    <row r="45" s="73" customFormat="1" ht="15" customHeight="1" spans="1:5">
      <c r="A45" s="81" t="s">
        <v>233</v>
      </c>
      <c r="B45" s="82"/>
      <c r="C45" s="81" t="s">
        <v>234</v>
      </c>
      <c r="D45" s="82"/>
      <c r="E45" s="83"/>
    </row>
    <row r="46" s="73" customFormat="1" ht="26" customHeight="1" spans="1:5">
      <c r="A46" s="81" t="s">
        <v>235</v>
      </c>
      <c r="B46" s="82"/>
      <c r="C46" s="81" t="s">
        <v>236</v>
      </c>
      <c r="D46" s="82"/>
      <c r="E46" s="83"/>
    </row>
    <row r="47" s="73" customFormat="1" ht="15" customHeight="1" spans="1:5">
      <c r="A47" s="81" t="s">
        <v>237</v>
      </c>
      <c r="B47" s="82"/>
      <c r="C47" s="81" t="s">
        <v>238</v>
      </c>
      <c r="D47" s="82"/>
      <c r="E47" s="83"/>
    </row>
    <row r="48" s="73" customFormat="1" ht="15" customHeight="1" spans="1:5">
      <c r="A48" s="81"/>
      <c r="B48" s="82"/>
      <c r="C48" s="81" t="s">
        <v>239</v>
      </c>
      <c r="D48" s="82"/>
      <c r="E48" s="83"/>
    </row>
    <row r="49" s="73" customFormat="1" ht="15" customHeight="1" spans="1:5">
      <c r="A49" s="81"/>
      <c r="B49" s="82"/>
      <c r="C49" s="81" t="s">
        <v>240</v>
      </c>
      <c r="D49" s="82"/>
      <c r="E49" s="83"/>
    </row>
    <row r="50" s="73" customFormat="1" ht="15" customHeight="1" spans="1:5">
      <c r="A50" s="81"/>
      <c r="B50" s="82"/>
      <c r="C50" s="81" t="s">
        <v>241</v>
      </c>
      <c r="D50" s="82"/>
      <c r="E50" s="83"/>
    </row>
    <row r="51" s="73" customFormat="1" ht="15" customHeight="1" spans="1:5">
      <c r="A51" s="81"/>
      <c r="B51" s="82"/>
      <c r="C51" s="81" t="s">
        <v>242</v>
      </c>
      <c r="D51" s="82"/>
      <c r="E51" s="83"/>
    </row>
    <row r="52" s="73" customFormat="1" ht="15" customHeight="1" spans="1:5">
      <c r="A52" s="81"/>
      <c r="B52" s="82"/>
      <c r="C52" s="81" t="s">
        <v>243</v>
      </c>
      <c r="D52" s="82"/>
      <c r="E52" s="83"/>
    </row>
    <row r="53" s="73" customFormat="1" ht="15" customHeight="1" spans="1:5">
      <c r="A53" s="81"/>
      <c r="B53" s="82"/>
      <c r="C53" s="81" t="s">
        <v>244</v>
      </c>
      <c r="D53" s="82"/>
      <c r="E53" s="83"/>
    </row>
    <row r="54" s="73" customFormat="1" ht="15" customHeight="1" spans="1:5">
      <c r="A54" s="81"/>
      <c r="B54" s="82"/>
      <c r="C54" s="81" t="s">
        <v>245</v>
      </c>
      <c r="D54" s="82"/>
      <c r="E54" s="83"/>
    </row>
    <row r="55" s="73" customFormat="1" ht="15" customHeight="1" spans="1:5">
      <c r="A55" s="81"/>
      <c r="B55" s="82"/>
      <c r="C55" s="81" t="s">
        <v>246</v>
      </c>
      <c r="D55" s="82"/>
      <c r="E55" s="83"/>
    </row>
    <row r="56" s="73" customFormat="1" ht="15" customHeight="1" spans="1:5">
      <c r="A56" s="81"/>
      <c r="B56" s="82"/>
      <c r="C56" s="81" t="s">
        <v>247</v>
      </c>
      <c r="D56" s="82"/>
      <c r="E56" s="83"/>
    </row>
    <row r="57" s="73" customFormat="1" ht="15" customHeight="1" spans="1:5">
      <c r="A57" s="86"/>
      <c r="B57" s="82"/>
      <c r="C57" s="81" t="s">
        <v>248</v>
      </c>
      <c r="D57" s="82"/>
      <c r="E57" s="83"/>
    </row>
    <row r="58" ht="15" customHeight="1" spans="1:4">
      <c r="A58" s="86"/>
      <c r="B58" s="82"/>
      <c r="C58" s="81" t="s">
        <v>249</v>
      </c>
      <c r="D58" s="82"/>
    </row>
    <row r="59" ht="15" customHeight="1" spans="1:4">
      <c r="A59" s="86"/>
      <c r="B59" s="82"/>
      <c r="C59" s="81" t="s">
        <v>250</v>
      </c>
      <c r="D59" s="82"/>
    </row>
    <row r="60" ht="15" customHeight="1" spans="1:4">
      <c r="A60" s="85" t="s">
        <v>251</v>
      </c>
      <c r="B60" s="82">
        <v>316.33</v>
      </c>
      <c r="C60" s="81" t="s">
        <v>252</v>
      </c>
      <c r="D60" s="82">
        <v>316.33</v>
      </c>
    </row>
    <row r="61" spans="1:1">
      <c r="A61" s="87"/>
    </row>
    <row r="62" spans="1:1">
      <c r="A62" s="87"/>
    </row>
    <row r="63" spans="1:1">
      <c r="A63" s="87"/>
    </row>
    <row r="64" spans="1:1">
      <c r="A64" s="87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Z21" sqref="Z21"/>
    </sheetView>
  </sheetViews>
  <sheetFormatPr defaultColWidth="6.87962962962963" defaultRowHeight="15.6"/>
  <cols>
    <col min="1" max="1" width="22.5" style="24" customWidth="1"/>
    <col min="2" max="3" width="11.6296296296296" style="25" customWidth="1"/>
    <col min="4" max="14" width="11.6296296296296" style="18" customWidth="1"/>
    <col min="15" max="16" width="11.6296296296296" style="24" customWidth="1"/>
    <col min="17" max="19" width="11.6296296296296" style="18" customWidth="1"/>
    <col min="20" max="20" width="11.6296296296296" style="24" customWidth="1"/>
    <col min="21" max="21" width="11.6296296296296" style="18" customWidth="1"/>
    <col min="22" max="22" width="11.6296296296296" style="24" customWidth="1"/>
    <col min="23" max="23" width="11.6296296296296" style="18" customWidth="1"/>
    <col min="24" max="24" width="11.6296296296296" style="24" customWidth="1"/>
    <col min="25" max="29" width="11.6296296296296" style="18" customWidth="1"/>
    <col min="30" max="16384" width="6.87962962962963" style="18"/>
  </cols>
  <sheetData>
    <row r="1" s="18" customFormat="1" ht="12.75" customHeight="1" spans="1:24">
      <c r="A1" s="26" t="s">
        <v>253</v>
      </c>
      <c r="B1" s="25"/>
      <c r="C1" s="25"/>
      <c r="O1" s="24"/>
      <c r="P1" s="24"/>
      <c r="T1" s="24"/>
      <c r="V1" s="24"/>
      <c r="X1" s="24"/>
    </row>
    <row r="2" s="18" customFormat="1" ht="30" customHeight="1" spans="1:28">
      <c r="A2" s="27" t="s">
        <v>254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="18" customFormat="1" ht="12" customHeight="1" spans="1:26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="19" customFormat="1" ht="10.5" customHeight="1" spans="1:29">
      <c r="A4" s="29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57"/>
      <c r="R4" s="57"/>
      <c r="S4" s="57"/>
      <c r="T4" s="31"/>
      <c r="U4" s="57"/>
      <c r="V4" s="31"/>
      <c r="W4" s="31"/>
      <c r="X4" s="31"/>
      <c r="Y4" s="31"/>
      <c r="Z4" s="31"/>
      <c r="AA4" s="57"/>
      <c r="AC4" s="57" t="s">
        <v>2</v>
      </c>
    </row>
    <row r="5" s="20" customFormat="1" ht="15.75" customHeight="1" spans="1:29">
      <c r="A5" s="32" t="s">
        <v>255</v>
      </c>
      <c r="B5" s="33" t="s">
        <v>142</v>
      </c>
      <c r="C5" s="34" t="s">
        <v>256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48"/>
      <c r="O5" s="49" t="s">
        <v>257</v>
      </c>
      <c r="P5" s="50"/>
      <c r="Q5" s="50"/>
      <c r="R5" s="50"/>
      <c r="S5" s="58" t="s">
        <v>258</v>
      </c>
      <c r="T5" s="59" t="s">
        <v>259</v>
      </c>
      <c r="U5" s="60"/>
      <c r="V5" s="60"/>
      <c r="W5" s="34" t="s">
        <v>260</v>
      </c>
      <c r="X5" s="34"/>
      <c r="Y5" s="34"/>
      <c r="Z5" s="34"/>
      <c r="AA5" s="68" t="s">
        <v>261</v>
      </c>
      <c r="AB5" s="69" t="s">
        <v>262</v>
      </c>
      <c r="AC5" s="70" t="s">
        <v>263</v>
      </c>
    </row>
    <row r="6" s="21" customFormat="1" ht="20.25" customHeight="1" spans="1:29">
      <c r="A6" s="32"/>
      <c r="B6" s="35"/>
      <c r="C6" s="36" t="s">
        <v>7</v>
      </c>
      <c r="D6" s="37" t="s">
        <v>264</v>
      </c>
      <c r="E6" s="38"/>
      <c r="F6" s="38"/>
      <c r="G6" s="34" t="s">
        <v>265</v>
      </c>
      <c r="H6" s="34"/>
      <c r="I6" s="34"/>
      <c r="J6" s="34"/>
      <c r="K6" s="34"/>
      <c r="L6" s="34"/>
      <c r="M6" s="34"/>
      <c r="N6" s="51" t="s">
        <v>266</v>
      </c>
      <c r="O6" s="52" t="s">
        <v>267</v>
      </c>
      <c r="P6" s="52" t="s">
        <v>268</v>
      </c>
      <c r="Q6" s="61" t="s">
        <v>269</v>
      </c>
      <c r="R6" s="61" t="s">
        <v>270</v>
      </c>
      <c r="S6" s="62"/>
      <c r="T6" s="63" t="s">
        <v>7</v>
      </c>
      <c r="U6" s="64" t="s">
        <v>271</v>
      </c>
      <c r="V6" s="64" t="s">
        <v>272</v>
      </c>
      <c r="W6" s="64" t="s">
        <v>7</v>
      </c>
      <c r="X6" s="64" t="s">
        <v>273</v>
      </c>
      <c r="Y6" s="64" t="s">
        <v>274</v>
      </c>
      <c r="Z6" s="64" t="s">
        <v>272</v>
      </c>
      <c r="AA6" s="69"/>
      <c r="AB6" s="69"/>
      <c r="AC6" s="71"/>
    </row>
    <row r="7" s="22" customFormat="1" ht="51.75" customHeight="1" spans="1:29">
      <c r="A7" s="39"/>
      <c r="B7" s="40"/>
      <c r="C7" s="37"/>
      <c r="D7" s="36" t="s">
        <v>267</v>
      </c>
      <c r="E7" s="36" t="s">
        <v>268</v>
      </c>
      <c r="F7" s="41" t="s">
        <v>269</v>
      </c>
      <c r="G7" s="42" t="s">
        <v>267</v>
      </c>
      <c r="H7" s="43" t="s">
        <v>275</v>
      </c>
      <c r="I7" s="43" t="s">
        <v>276</v>
      </c>
      <c r="J7" s="43" t="s">
        <v>277</v>
      </c>
      <c r="K7" s="43" t="s">
        <v>278</v>
      </c>
      <c r="L7" s="43" t="s">
        <v>279</v>
      </c>
      <c r="M7" s="43" t="s">
        <v>272</v>
      </c>
      <c r="N7" s="51"/>
      <c r="O7" s="53"/>
      <c r="P7" s="54"/>
      <c r="Q7" s="65"/>
      <c r="R7" s="65"/>
      <c r="S7" s="66"/>
      <c r="T7" s="63"/>
      <c r="U7" s="41"/>
      <c r="V7" s="41"/>
      <c r="W7" s="41"/>
      <c r="X7" s="41"/>
      <c r="Y7" s="41"/>
      <c r="Z7" s="41"/>
      <c r="AA7" s="69"/>
      <c r="AB7" s="69"/>
      <c r="AC7" s="72"/>
    </row>
    <row r="8" s="18" customFormat="1" ht="18" customHeight="1" spans="1:29">
      <c r="A8" s="44" t="s">
        <v>58</v>
      </c>
      <c r="B8" s="45">
        <v>1</v>
      </c>
      <c r="C8" s="45">
        <f t="shared" ref="C8:AC8" si="0">B8+1</f>
        <v>2</v>
      </c>
      <c r="D8" s="45">
        <f t="shared" si="0"/>
        <v>3</v>
      </c>
      <c r="E8" s="45">
        <f t="shared" si="0"/>
        <v>4</v>
      </c>
      <c r="F8" s="45">
        <f t="shared" si="0"/>
        <v>5</v>
      </c>
      <c r="G8" s="45">
        <f t="shared" si="0"/>
        <v>6</v>
      </c>
      <c r="H8" s="45">
        <f t="shared" si="0"/>
        <v>7</v>
      </c>
      <c r="I8" s="45">
        <f t="shared" si="0"/>
        <v>8</v>
      </c>
      <c r="J8" s="45">
        <f t="shared" si="0"/>
        <v>9</v>
      </c>
      <c r="K8" s="45">
        <f t="shared" si="0"/>
        <v>10</v>
      </c>
      <c r="L8" s="45">
        <f t="shared" si="0"/>
        <v>11</v>
      </c>
      <c r="M8" s="45">
        <f t="shared" si="0"/>
        <v>12</v>
      </c>
      <c r="N8" s="45">
        <f t="shared" si="0"/>
        <v>13</v>
      </c>
      <c r="O8" s="45">
        <f t="shared" si="0"/>
        <v>14</v>
      </c>
      <c r="P8" s="45">
        <f t="shared" si="0"/>
        <v>15</v>
      </c>
      <c r="Q8" s="45">
        <f t="shared" si="0"/>
        <v>16</v>
      </c>
      <c r="R8" s="45">
        <f t="shared" si="0"/>
        <v>17</v>
      </c>
      <c r="S8" s="45">
        <f t="shared" si="0"/>
        <v>18</v>
      </c>
      <c r="T8" s="45">
        <f t="shared" si="0"/>
        <v>19</v>
      </c>
      <c r="U8" s="45">
        <f t="shared" si="0"/>
        <v>20</v>
      </c>
      <c r="V8" s="45">
        <f t="shared" si="0"/>
        <v>21</v>
      </c>
      <c r="W8" s="45">
        <f t="shared" si="0"/>
        <v>22</v>
      </c>
      <c r="X8" s="45">
        <f t="shared" si="0"/>
        <v>23</v>
      </c>
      <c r="Y8" s="45">
        <f t="shared" si="0"/>
        <v>24</v>
      </c>
      <c r="Z8" s="45">
        <f t="shared" si="0"/>
        <v>25</v>
      </c>
      <c r="AA8" s="45">
        <f t="shared" si="0"/>
        <v>26</v>
      </c>
      <c r="AB8" s="45">
        <f t="shared" si="0"/>
        <v>27</v>
      </c>
      <c r="AC8" s="45">
        <f t="shared" si="0"/>
        <v>28</v>
      </c>
    </row>
    <row r="9" s="23" customFormat="1" ht="14.4" spans="1:29">
      <c r="A9" s="46" t="s">
        <v>7</v>
      </c>
      <c r="B9" s="47">
        <v>316.33</v>
      </c>
      <c r="C9" s="47">
        <v>316.33</v>
      </c>
      <c r="D9" s="47">
        <v>316.33</v>
      </c>
      <c r="E9" s="47">
        <v>289.43</v>
      </c>
      <c r="F9" s="47">
        <v>26.9</v>
      </c>
      <c r="G9" s="47"/>
      <c r="H9" s="47">
        <v>0</v>
      </c>
      <c r="I9" s="55">
        <v>0</v>
      </c>
      <c r="J9" s="56">
        <v>0</v>
      </c>
      <c r="K9" s="47">
        <v>0</v>
      </c>
      <c r="L9" s="47">
        <v>0</v>
      </c>
      <c r="M9" s="47"/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67">
        <v>0</v>
      </c>
      <c r="T9" s="47">
        <v>0</v>
      </c>
      <c r="U9" s="47">
        <v>0</v>
      </c>
      <c r="V9" s="47">
        <v>0</v>
      </c>
      <c r="W9" s="55">
        <v>0</v>
      </c>
      <c r="X9" s="47">
        <v>0</v>
      </c>
      <c r="Y9" s="47">
        <v>0</v>
      </c>
      <c r="Z9" s="47">
        <v>0</v>
      </c>
      <c r="AA9" s="47">
        <v>0</v>
      </c>
      <c r="AB9" s="55">
        <v>0</v>
      </c>
      <c r="AC9" s="55"/>
    </row>
    <row r="10" s="18" customFormat="1" ht="14.4" spans="1:29">
      <c r="A10" s="46" t="s">
        <v>280</v>
      </c>
      <c r="B10" s="47">
        <v>316.33</v>
      </c>
      <c r="C10" s="47">
        <v>316.33</v>
      </c>
      <c r="D10" s="47">
        <v>316.33</v>
      </c>
      <c r="E10" s="47">
        <v>289.43</v>
      </c>
      <c r="F10" s="47">
        <v>26.9</v>
      </c>
      <c r="G10" s="47"/>
      <c r="H10" s="47">
        <v>0</v>
      </c>
      <c r="I10" s="55">
        <v>0</v>
      </c>
      <c r="J10" s="56">
        <v>0</v>
      </c>
      <c r="K10" s="47">
        <v>0</v>
      </c>
      <c r="L10" s="47">
        <v>0</v>
      </c>
      <c r="M10" s="47"/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67">
        <v>0</v>
      </c>
      <c r="T10" s="47">
        <v>0</v>
      </c>
      <c r="U10" s="47">
        <v>0</v>
      </c>
      <c r="V10" s="47">
        <v>0</v>
      </c>
      <c r="W10" s="55">
        <v>0</v>
      </c>
      <c r="X10" s="47">
        <v>0</v>
      </c>
      <c r="Y10" s="47">
        <v>0</v>
      </c>
      <c r="Z10" s="47">
        <v>0</v>
      </c>
      <c r="AA10" s="47">
        <v>0</v>
      </c>
      <c r="AB10" s="55">
        <v>0</v>
      </c>
      <c r="AC10" s="55"/>
    </row>
    <row r="11" s="18" customFormat="1" ht="24" spans="1:29">
      <c r="A11" s="46" t="s">
        <v>281</v>
      </c>
      <c r="B11" s="47">
        <v>239.83</v>
      </c>
      <c r="C11" s="47">
        <v>239.83</v>
      </c>
      <c r="D11" s="47">
        <v>239.83</v>
      </c>
      <c r="E11" s="47">
        <v>212.93</v>
      </c>
      <c r="F11" s="47">
        <v>26.9</v>
      </c>
      <c r="G11" s="47"/>
      <c r="H11" s="47">
        <v>0</v>
      </c>
      <c r="I11" s="55">
        <v>0</v>
      </c>
      <c r="J11" s="56">
        <v>0</v>
      </c>
      <c r="K11" s="47">
        <v>0</v>
      </c>
      <c r="L11" s="47">
        <v>0</v>
      </c>
      <c r="M11" s="47"/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67">
        <v>0</v>
      </c>
      <c r="T11" s="47">
        <v>0</v>
      </c>
      <c r="U11" s="47">
        <v>0</v>
      </c>
      <c r="V11" s="47">
        <v>0</v>
      </c>
      <c r="W11" s="55">
        <v>0</v>
      </c>
      <c r="X11" s="47">
        <v>0</v>
      </c>
      <c r="Y11" s="47">
        <v>0</v>
      </c>
      <c r="Z11" s="47">
        <v>0</v>
      </c>
      <c r="AA11" s="47">
        <v>0</v>
      </c>
      <c r="AB11" s="55">
        <v>0</v>
      </c>
      <c r="AC11" s="55"/>
    </row>
    <row r="12" s="18" customFormat="1" ht="24" spans="1:29">
      <c r="A12" s="46" t="s">
        <v>282</v>
      </c>
      <c r="B12" s="47">
        <v>239.83</v>
      </c>
      <c r="C12" s="47">
        <v>239.83</v>
      </c>
      <c r="D12" s="47">
        <v>239.83</v>
      </c>
      <c r="E12" s="47">
        <v>212.93</v>
      </c>
      <c r="F12" s="47">
        <v>26.9</v>
      </c>
      <c r="G12" s="47"/>
      <c r="H12" s="47">
        <v>0</v>
      </c>
      <c r="I12" s="55">
        <v>0</v>
      </c>
      <c r="J12" s="56">
        <v>0</v>
      </c>
      <c r="K12" s="47">
        <v>0</v>
      </c>
      <c r="L12" s="47">
        <v>0</v>
      </c>
      <c r="M12" s="47"/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67">
        <v>0</v>
      </c>
      <c r="T12" s="47">
        <v>0</v>
      </c>
      <c r="U12" s="47">
        <v>0</v>
      </c>
      <c r="V12" s="47">
        <v>0</v>
      </c>
      <c r="W12" s="55">
        <v>0</v>
      </c>
      <c r="X12" s="47">
        <v>0</v>
      </c>
      <c r="Y12" s="47">
        <v>0</v>
      </c>
      <c r="Z12" s="47">
        <v>0</v>
      </c>
      <c r="AA12" s="47">
        <v>0</v>
      </c>
      <c r="AB12" s="55">
        <v>0</v>
      </c>
      <c r="AC12" s="55"/>
    </row>
    <row r="13" s="18" customFormat="1" ht="24" spans="1:29">
      <c r="A13" s="46" t="s">
        <v>283</v>
      </c>
      <c r="B13" s="47">
        <v>76.5</v>
      </c>
      <c r="C13" s="47">
        <v>76.5</v>
      </c>
      <c r="D13" s="47">
        <v>76.5</v>
      </c>
      <c r="E13" s="47">
        <v>76.5</v>
      </c>
      <c r="F13" s="47">
        <v>0</v>
      </c>
      <c r="G13" s="47">
        <v>0</v>
      </c>
      <c r="H13" s="47">
        <v>0</v>
      </c>
      <c r="I13" s="55">
        <v>0</v>
      </c>
      <c r="J13" s="56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67">
        <v>0</v>
      </c>
      <c r="T13" s="47">
        <v>0</v>
      </c>
      <c r="U13" s="47">
        <v>0</v>
      </c>
      <c r="V13" s="47">
        <v>0</v>
      </c>
      <c r="W13" s="55">
        <v>0</v>
      </c>
      <c r="X13" s="47">
        <v>0</v>
      </c>
      <c r="Y13" s="47">
        <v>0</v>
      </c>
      <c r="Z13" s="47">
        <v>0</v>
      </c>
      <c r="AA13" s="47">
        <v>0</v>
      </c>
      <c r="AB13" s="55">
        <v>0</v>
      </c>
      <c r="AC13" s="55"/>
    </row>
    <row r="14" s="18" customFormat="1" ht="24" spans="1:29">
      <c r="A14" s="46" t="s">
        <v>284</v>
      </c>
      <c r="B14" s="47">
        <v>76.5</v>
      </c>
      <c r="C14" s="47">
        <v>76.5</v>
      </c>
      <c r="D14" s="47">
        <v>76.5</v>
      </c>
      <c r="E14" s="47">
        <v>76.5</v>
      </c>
      <c r="F14" s="47">
        <v>0</v>
      </c>
      <c r="G14" s="47">
        <v>0</v>
      </c>
      <c r="H14" s="47">
        <v>0</v>
      </c>
      <c r="I14" s="55">
        <v>0</v>
      </c>
      <c r="J14" s="56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67">
        <v>0</v>
      </c>
      <c r="T14" s="47">
        <v>0</v>
      </c>
      <c r="U14" s="47">
        <v>0</v>
      </c>
      <c r="V14" s="47">
        <v>0</v>
      </c>
      <c r="W14" s="55">
        <v>0</v>
      </c>
      <c r="X14" s="47">
        <v>0</v>
      </c>
      <c r="Y14" s="47">
        <v>0</v>
      </c>
      <c r="Z14" s="47">
        <v>0</v>
      </c>
      <c r="AA14" s="47">
        <v>0</v>
      </c>
      <c r="AB14" s="55">
        <v>0</v>
      </c>
      <c r="AC14" s="55"/>
    </row>
    <row r="15" s="18" customFormat="1" ht="12.75" customHeight="1" spans="1:24">
      <c r="A15" s="24"/>
      <c r="B15" s="25"/>
      <c r="C15" s="25"/>
      <c r="O15" s="24"/>
      <c r="P15" s="24"/>
      <c r="T15" s="24"/>
      <c r="V15" s="24"/>
      <c r="X15" s="24"/>
    </row>
    <row r="16" s="18" customFormat="1" ht="12.75" customHeight="1" spans="1:24">
      <c r="A16" s="24"/>
      <c r="B16" s="25"/>
      <c r="C16" s="25"/>
      <c r="O16" s="24"/>
      <c r="P16" s="24"/>
      <c r="T16" s="24"/>
      <c r="V16" s="24"/>
      <c r="X16" s="24"/>
    </row>
    <row r="17" s="18" customFormat="1" ht="12.75" customHeight="1" spans="1:24">
      <c r="A17" s="24"/>
      <c r="B17" s="25"/>
      <c r="C17" s="25"/>
      <c r="O17" s="24"/>
      <c r="P17" s="24"/>
      <c r="T17" s="24"/>
      <c r="V17" s="24"/>
      <c r="X17" s="24"/>
    </row>
    <row r="18" s="18" customFormat="1" ht="12.75" customHeight="1" spans="1:24">
      <c r="A18" s="24"/>
      <c r="B18" s="25"/>
      <c r="C18" s="25"/>
      <c r="O18" s="24"/>
      <c r="P18" s="24"/>
      <c r="T18" s="24"/>
      <c r="V18" s="24"/>
      <c r="X18" s="24"/>
    </row>
    <row r="19" s="18" customFormat="1" ht="12.75" customHeight="1" spans="1:24">
      <c r="A19" s="24"/>
      <c r="B19" s="25"/>
      <c r="C19" s="25"/>
      <c r="O19" s="24"/>
      <c r="P19" s="24"/>
      <c r="T19" s="24"/>
      <c r="V19" s="24"/>
      <c r="X19" s="24"/>
    </row>
    <row r="20" s="18" customFormat="1" ht="12.75" customHeight="1" spans="1:24">
      <c r="A20" s="24"/>
      <c r="B20" s="25"/>
      <c r="C20" s="25"/>
      <c r="O20" s="24"/>
      <c r="P20" s="24"/>
      <c r="T20" s="24"/>
      <c r="V20" s="24"/>
      <c r="X20" s="24"/>
    </row>
    <row r="21" s="18" customFormat="1" ht="12.75" customHeight="1" spans="1:24">
      <c r="A21" s="24"/>
      <c r="B21" s="25"/>
      <c r="C21" s="25"/>
      <c r="O21" s="24"/>
      <c r="P21" s="24"/>
      <c r="T21" s="24"/>
      <c r="V21" s="24"/>
      <c r="X21" s="24"/>
    </row>
    <row r="22" s="18" customFormat="1" ht="12.75" customHeight="1" spans="1:24">
      <c r="A22" s="24"/>
      <c r="B22" s="25"/>
      <c r="C22" s="25"/>
      <c r="O22" s="24"/>
      <c r="P22" s="24"/>
      <c r="T22" s="24"/>
      <c r="V22" s="24"/>
      <c r="X22" s="24"/>
    </row>
    <row r="23" s="18" customFormat="1" ht="12.75" customHeight="1" spans="1:24">
      <c r="A23" s="24"/>
      <c r="B23" s="25"/>
      <c r="C23" s="25"/>
      <c r="O23" s="24"/>
      <c r="P23" s="24"/>
      <c r="T23" s="24"/>
      <c r="V23" s="24"/>
      <c r="X23" s="24"/>
    </row>
    <row r="24" s="18" customFormat="1" ht="12.75" customHeight="1" spans="1:24">
      <c r="A24" s="24"/>
      <c r="B24" s="25"/>
      <c r="C24" s="25"/>
      <c r="O24" s="24"/>
      <c r="P24" s="24"/>
      <c r="T24" s="24"/>
      <c r="V24" s="24"/>
      <c r="X24" s="24"/>
    </row>
    <row r="25" s="18" customFormat="1" ht="12.75" customHeight="1" spans="1:24">
      <c r="A25" s="24"/>
      <c r="B25" s="25"/>
      <c r="C25" s="25"/>
      <c r="O25" s="24"/>
      <c r="P25" s="24"/>
      <c r="T25" s="24"/>
      <c r="V25" s="24"/>
      <c r="X25" s="24"/>
    </row>
    <row r="26" s="18" customFormat="1" ht="12.75" customHeight="1" spans="1:24">
      <c r="A26" s="24"/>
      <c r="B26" s="25"/>
      <c r="C26" s="25"/>
      <c r="O26" s="24"/>
      <c r="P26" s="24"/>
      <c r="T26" s="24"/>
      <c r="V26" s="24"/>
      <c r="X26" s="24"/>
    </row>
    <row r="27" s="18" customFormat="1" ht="12.75" customHeight="1" spans="1:24">
      <c r="A27" s="24"/>
      <c r="B27" s="25"/>
      <c r="C27" s="25"/>
      <c r="O27" s="24"/>
      <c r="P27" s="24"/>
      <c r="T27" s="24"/>
      <c r="V27" s="24"/>
      <c r="X27" s="24"/>
    </row>
    <row r="28" s="18" customFormat="1" ht="12.75" customHeight="1" spans="1:24">
      <c r="A28" s="24"/>
      <c r="B28" s="25"/>
      <c r="C28" s="25"/>
      <c r="O28" s="24"/>
      <c r="P28" s="24"/>
      <c r="T28" s="24"/>
      <c r="V28" s="24"/>
      <c r="X28" s="24"/>
    </row>
    <row r="29" s="18" customFormat="1" ht="12.75" customHeight="1" spans="1:24">
      <c r="A29" s="24"/>
      <c r="B29" s="25"/>
      <c r="C29" s="25"/>
      <c r="O29" s="24"/>
      <c r="P29" s="24"/>
      <c r="T29" s="24"/>
      <c r="V29" s="24"/>
      <c r="X29" s="24"/>
    </row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G10" sqref="G10"/>
    </sheetView>
  </sheetViews>
  <sheetFormatPr defaultColWidth="9" defaultRowHeight="15.6"/>
  <cols>
    <col min="1" max="1" width="3.75" style="1" customWidth="1"/>
    <col min="2" max="2" width="4.37962962962963" style="1" customWidth="1"/>
    <col min="3" max="3" width="3.87962962962963" style="1" customWidth="1"/>
    <col min="4" max="4" width="8.66666666666667" style="1" customWidth="1"/>
    <col min="5" max="5" width="22.2222222222222" style="1" customWidth="1"/>
    <col min="6" max="18" width="11.1296296296296" style="1" customWidth="1"/>
    <col min="19" max="16384" width="9" style="1"/>
  </cols>
  <sheetData>
    <row r="1" s="1" customFormat="1" customHeight="1" spans="1:18">
      <c r="A1" s="4" t="s">
        <v>285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0.45" customHeight="1" spans="1:18">
      <c r="A2" s="6" t="s">
        <v>286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14.25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2</v>
      </c>
    </row>
    <row r="4" s="2" customFormat="1" ht="14.25" customHeight="1" spans="1:18">
      <c r="A4" s="8" t="s">
        <v>50</v>
      </c>
      <c r="B4" s="8"/>
      <c r="C4" s="8"/>
      <c r="D4" s="9" t="s">
        <v>140</v>
      </c>
      <c r="E4" s="9" t="s">
        <v>287</v>
      </c>
      <c r="F4" s="8" t="s">
        <v>142</v>
      </c>
      <c r="G4" s="8" t="s">
        <v>52</v>
      </c>
      <c r="H4" s="8"/>
      <c r="I4" s="8"/>
      <c r="J4" s="8"/>
      <c r="K4" s="8" t="s">
        <v>53</v>
      </c>
      <c r="L4" s="8"/>
      <c r="M4" s="8"/>
      <c r="N4" s="8"/>
      <c r="O4" s="8"/>
      <c r="P4" s="8"/>
      <c r="Q4" s="8"/>
      <c r="R4" s="8"/>
    </row>
    <row r="5" s="2" customFormat="1" ht="42" customHeight="1" spans="1:18">
      <c r="A5" s="8" t="s">
        <v>55</v>
      </c>
      <c r="B5" s="8" t="s">
        <v>56</v>
      </c>
      <c r="C5" s="8" t="s">
        <v>57</v>
      </c>
      <c r="D5" s="10"/>
      <c r="E5" s="10"/>
      <c r="F5" s="8"/>
      <c r="G5" s="8" t="s">
        <v>7</v>
      </c>
      <c r="H5" s="8" t="s">
        <v>98</v>
      </c>
      <c r="I5" s="8" t="s">
        <v>109</v>
      </c>
      <c r="J5" s="8" t="s">
        <v>122</v>
      </c>
      <c r="K5" s="8" t="s">
        <v>7</v>
      </c>
      <c r="L5" s="8" t="s">
        <v>144</v>
      </c>
      <c r="M5" s="8" t="s">
        <v>145</v>
      </c>
      <c r="N5" s="8" t="s">
        <v>146</v>
      </c>
      <c r="O5" s="8" t="s">
        <v>147</v>
      </c>
      <c r="P5" s="8" t="s">
        <v>148</v>
      </c>
      <c r="Q5" s="8" t="s">
        <v>149</v>
      </c>
      <c r="R5" s="8" t="s">
        <v>150</v>
      </c>
    </row>
    <row r="6" s="2" customFormat="1" customHeight="1" spans="1:18">
      <c r="A6" s="11" t="s">
        <v>58</v>
      </c>
      <c r="B6" s="11" t="s">
        <v>58</v>
      </c>
      <c r="C6" s="11" t="s">
        <v>58</v>
      </c>
      <c r="D6" s="11" t="s">
        <v>58</v>
      </c>
      <c r="E6" s="12" t="s">
        <v>58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s="3" customFormat="1" spans="1:18">
      <c r="A7" s="13"/>
      <c r="B7" s="13"/>
      <c r="C7" s="13"/>
      <c r="D7" s="13"/>
      <c r="E7" s="14" t="s">
        <v>7</v>
      </c>
      <c r="F7" s="15">
        <f t="shared" ref="F7:J7" si="0">F8+F13</f>
        <v>325.77</v>
      </c>
      <c r="G7" s="15">
        <f t="shared" si="0"/>
        <v>325.77</v>
      </c>
      <c r="H7" s="15">
        <f t="shared" si="0"/>
        <v>69.51</v>
      </c>
      <c r="I7" s="15">
        <f t="shared" si="0"/>
        <v>256.14</v>
      </c>
      <c r="J7" s="15">
        <f t="shared" si="0"/>
        <v>0.12</v>
      </c>
      <c r="K7" s="15"/>
      <c r="L7" s="15"/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</row>
    <row r="8" s="1" customFormat="1" spans="1:18">
      <c r="A8" s="13"/>
      <c r="B8" s="13"/>
      <c r="C8" s="13"/>
      <c r="D8" s="13" t="s">
        <v>288</v>
      </c>
      <c r="E8" s="14" t="s">
        <v>280</v>
      </c>
      <c r="F8" s="15">
        <f>F9+F14</f>
        <v>316.33</v>
      </c>
      <c r="G8" s="15">
        <f>G9+G14</f>
        <v>316.33</v>
      </c>
      <c r="H8" s="15">
        <f>H9+H14</f>
        <v>60.07</v>
      </c>
      <c r="I8" s="15">
        <f>I9+I14</f>
        <v>256.14</v>
      </c>
      <c r="J8" s="15">
        <f>J9+J14</f>
        <v>0.12</v>
      </c>
      <c r="K8" s="15"/>
      <c r="L8" s="15"/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</row>
    <row r="9" s="1" customFormat="1" ht="24" spans="1:18">
      <c r="A9" s="13"/>
      <c r="B9" s="13"/>
      <c r="C9" s="13"/>
      <c r="D9" s="13" t="s">
        <v>289</v>
      </c>
      <c r="E9" s="14" t="s">
        <v>281</v>
      </c>
      <c r="F9" s="15">
        <f>F10+F11+F12+F13</f>
        <v>239.83</v>
      </c>
      <c r="G9" s="15">
        <f>G10+G11+G12+G13</f>
        <v>239.83</v>
      </c>
      <c r="H9" s="15">
        <f>H10+H11+H12+H13</f>
        <v>40.08</v>
      </c>
      <c r="I9" s="15">
        <f>I10+I11+I12+I13</f>
        <v>199.68</v>
      </c>
      <c r="J9" s="15">
        <f>J10+J11+J12+J13</f>
        <v>0.07</v>
      </c>
      <c r="K9" s="15"/>
      <c r="L9" s="15"/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</row>
    <row r="10" s="1" customFormat="1" ht="24" spans="1:18">
      <c r="A10" s="13" t="s">
        <v>59</v>
      </c>
      <c r="B10" s="13"/>
      <c r="C10" s="13"/>
      <c r="D10" s="13" t="s">
        <v>290</v>
      </c>
      <c r="E10" s="16" t="s">
        <v>60</v>
      </c>
      <c r="F10" s="15">
        <v>199.75</v>
      </c>
      <c r="G10" s="15">
        <v>199.75</v>
      </c>
      <c r="H10" s="15"/>
      <c r="I10" s="15">
        <v>199.68</v>
      </c>
      <c r="J10" s="15">
        <v>0.07</v>
      </c>
      <c r="K10" s="15"/>
      <c r="L10" s="15"/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</row>
    <row r="11" s="1" customFormat="1" ht="24" spans="1:18">
      <c r="A11" s="13" t="s">
        <v>73</v>
      </c>
      <c r="B11" s="13"/>
      <c r="C11" s="13"/>
      <c r="D11" s="13" t="s">
        <v>290</v>
      </c>
      <c r="E11" s="16" t="s">
        <v>74</v>
      </c>
      <c r="F11" s="15">
        <v>22</v>
      </c>
      <c r="G11" s="15">
        <v>22</v>
      </c>
      <c r="H11" s="15">
        <v>22</v>
      </c>
      <c r="I11" s="15"/>
      <c r="J11" s="15"/>
      <c r="K11" s="15"/>
      <c r="L11" s="15"/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</row>
    <row r="12" s="1" customFormat="1" ht="24" spans="1:18">
      <c r="A12" s="13" t="s">
        <v>80</v>
      </c>
      <c r="B12" s="13"/>
      <c r="C12" s="13"/>
      <c r="D12" s="13" t="s">
        <v>290</v>
      </c>
      <c r="E12" s="16" t="s">
        <v>81</v>
      </c>
      <c r="F12" s="15">
        <v>8.64</v>
      </c>
      <c r="G12" s="15">
        <v>8.64</v>
      </c>
      <c r="H12" s="15">
        <v>8.64</v>
      </c>
      <c r="I12" s="15"/>
      <c r="J12" s="15"/>
      <c r="K12" s="15"/>
      <c r="L12" s="15"/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</row>
    <row r="13" s="1" customFormat="1" ht="24" spans="1:18">
      <c r="A13" s="13" t="s">
        <v>88</v>
      </c>
      <c r="B13" s="13"/>
      <c r="C13" s="13"/>
      <c r="D13" s="13" t="s">
        <v>290</v>
      </c>
      <c r="E13" s="16" t="s">
        <v>89</v>
      </c>
      <c r="F13" s="15">
        <v>9.44</v>
      </c>
      <c r="G13" s="15">
        <v>9.44</v>
      </c>
      <c r="H13" s="15">
        <v>9.44</v>
      </c>
      <c r="I13" s="15"/>
      <c r="J13" s="15"/>
      <c r="K13" s="15"/>
      <c r="L13" s="15"/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</row>
    <row r="14" s="1" customFormat="1" ht="24" spans="1:18">
      <c r="A14" s="13"/>
      <c r="B14" s="13"/>
      <c r="C14" s="13"/>
      <c r="D14" s="13" t="s">
        <v>291</v>
      </c>
      <c r="E14" s="14" t="s">
        <v>283</v>
      </c>
      <c r="F14" s="15">
        <f>F15+F16+F17+F18</f>
        <v>76.5</v>
      </c>
      <c r="G14" s="15">
        <f>G15+G16+G17+G18</f>
        <v>76.5</v>
      </c>
      <c r="H14" s="15">
        <f>H15+H16+H17+H18</f>
        <v>19.99</v>
      </c>
      <c r="I14" s="15">
        <f>I15+I16+I17+I18</f>
        <v>56.46</v>
      </c>
      <c r="J14" s="15">
        <f>J15+J16+J17+J18</f>
        <v>0.05</v>
      </c>
      <c r="K14" s="15"/>
      <c r="L14" s="15"/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</row>
    <row r="15" s="1" customFormat="1" ht="24" spans="1:18">
      <c r="A15" s="13" t="s">
        <v>59</v>
      </c>
      <c r="B15" s="13"/>
      <c r="C15" s="13"/>
      <c r="D15" s="13" t="s">
        <v>290</v>
      </c>
      <c r="E15" s="16" t="s">
        <v>60</v>
      </c>
      <c r="F15" s="15">
        <v>56.51</v>
      </c>
      <c r="G15" s="15">
        <v>56.51</v>
      </c>
      <c r="H15" s="15">
        <v>0</v>
      </c>
      <c r="I15" s="15">
        <v>56.46</v>
      </c>
      <c r="J15" s="15">
        <v>0.05</v>
      </c>
      <c r="K15" s="15"/>
      <c r="L15" s="15"/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</row>
    <row r="16" s="1" customFormat="1" ht="24" spans="1:18">
      <c r="A16" s="13" t="s">
        <v>73</v>
      </c>
      <c r="B16" s="13"/>
      <c r="C16" s="13"/>
      <c r="D16" s="13" t="s">
        <v>290</v>
      </c>
      <c r="E16" s="16" t="s">
        <v>74</v>
      </c>
      <c r="F16" s="15">
        <v>10.98</v>
      </c>
      <c r="G16" s="15">
        <v>10.98</v>
      </c>
      <c r="H16" s="15">
        <v>10.98</v>
      </c>
      <c r="I16" s="15"/>
      <c r="J16" s="15"/>
      <c r="K16" s="15"/>
      <c r="L16" s="15"/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</row>
    <row r="17" s="1" customFormat="1" ht="24" spans="1:18">
      <c r="A17" s="13" t="s">
        <v>80</v>
      </c>
      <c r="B17" s="13"/>
      <c r="C17" s="13"/>
      <c r="D17" s="13" t="s">
        <v>290</v>
      </c>
      <c r="E17" s="16" t="s">
        <v>81</v>
      </c>
      <c r="F17" s="15">
        <v>4.31</v>
      </c>
      <c r="G17" s="15">
        <v>4.31</v>
      </c>
      <c r="H17" s="15">
        <v>4.31</v>
      </c>
      <c r="I17" s="15"/>
      <c r="J17" s="15"/>
      <c r="K17" s="15"/>
      <c r="L17" s="15"/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</row>
    <row r="18" s="1" customFormat="1" ht="24" spans="1:18">
      <c r="A18" s="13" t="s">
        <v>88</v>
      </c>
      <c r="B18" s="13"/>
      <c r="C18" s="13"/>
      <c r="D18" s="13" t="s">
        <v>290</v>
      </c>
      <c r="E18" s="16" t="s">
        <v>89</v>
      </c>
      <c r="F18" s="15">
        <v>4.7</v>
      </c>
      <c r="G18" s="15">
        <v>4.7</v>
      </c>
      <c r="H18" s="15">
        <v>4.7</v>
      </c>
      <c r="I18" s="15"/>
      <c r="J18" s="15"/>
      <c r="K18" s="15"/>
      <c r="L18" s="15"/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moon宫</cp:lastModifiedBy>
  <dcterms:created xsi:type="dcterms:W3CDTF">2017-01-20T02:12:00Z</dcterms:created>
  <cp:lastPrinted>2017-01-20T03:37:00Z</cp:lastPrinted>
  <dcterms:modified xsi:type="dcterms:W3CDTF">2019-02-13T11:15:51Z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